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/>
  </bookViews>
  <sheets>
    <sheet name="results overall" sheetId="1" r:id="rId1"/>
    <sheet name="Results by class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G11" i="2"/>
  <c r="H14" i="2"/>
  <c r="G14" i="2"/>
  <c r="Q45" i="2"/>
  <c r="P45" i="2"/>
  <c r="Q44" i="2"/>
  <c r="P44" i="2"/>
  <c r="H10" i="2"/>
  <c r="G10" i="2"/>
  <c r="H5" i="2"/>
  <c r="G5" i="2"/>
  <c r="AB19" i="2"/>
  <c r="AA19" i="2"/>
  <c r="Q43" i="2"/>
  <c r="P43" i="2"/>
  <c r="Q8" i="2"/>
  <c r="P8" i="2"/>
  <c r="AB18" i="2"/>
  <c r="AA18" i="2"/>
  <c r="Q3" i="2"/>
  <c r="P3" i="2"/>
  <c r="Q23" i="2"/>
  <c r="P23" i="2"/>
  <c r="AB8" i="2"/>
  <c r="AA8" i="2"/>
  <c r="AB17" i="2"/>
  <c r="AA17" i="2"/>
  <c r="Q22" i="2"/>
  <c r="P22" i="2"/>
  <c r="H4" i="2"/>
  <c r="G4" i="2"/>
  <c r="AB16" i="2"/>
  <c r="AA16" i="2"/>
  <c r="H3" i="2"/>
  <c r="G3" i="2"/>
  <c r="H2" i="2"/>
  <c r="G2" i="2"/>
  <c r="AB15" i="2"/>
  <c r="AA15" i="2"/>
  <c r="Q2" i="2"/>
  <c r="P2" i="2"/>
  <c r="Q42" i="2"/>
  <c r="P42" i="2"/>
  <c r="AB7" i="2"/>
  <c r="AA7" i="2"/>
  <c r="Q41" i="2"/>
  <c r="P41" i="2"/>
  <c r="AB6" i="2"/>
  <c r="AA6" i="2"/>
  <c r="Q21" i="2"/>
  <c r="P21" i="2"/>
  <c r="AB5" i="2"/>
  <c r="AA5" i="2"/>
  <c r="Q14" i="2"/>
  <c r="P14" i="2"/>
  <c r="AB4" i="2"/>
  <c r="AA4" i="2"/>
  <c r="AB14" i="2"/>
  <c r="AA14" i="2"/>
  <c r="Q40" i="2"/>
  <c r="P40" i="2"/>
  <c r="AB13" i="2"/>
  <c r="AA13" i="2"/>
  <c r="Q39" i="2"/>
  <c r="P39" i="2"/>
  <c r="AB3" i="2"/>
  <c r="AA3" i="2"/>
  <c r="Q38" i="2"/>
  <c r="P38" i="2"/>
  <c r="Q7" i="2"/>
  <c r="P7" i="2"/>
  <c r="Q37" i="2"/>
  <c r="P37" i="2"/>
  <c r="Q13" i="2"/>
  <c r="P13" i="2"/>
  <c r="AB2" i="2"/>
  <c r="AA2" i="2"/>
  <c r="Q31" i="2"/>
  <c r="P31" i="2"/>
  <c r="Q36" i="2"/>
  <c r="P36" i="2"/>
  <c r="Q28" i="2"/>
  <c r="P28" i="2"/>
  <c r="Q12" i="2"/>
  <c r="P12" i="2"/>
  <c r="G6" i="1"/>
  <c r="H6" i="1"/>
  <c r="G7" i="1"/>
  <c r="H7" i="1"/>
  <c r="G8" i="1"/>
  <c r="H8" i="1"/>
  <c r="G9" i="1"/>
  <c r="H9" i="1"/>
  <c r="P6" i="1"/>
  <c r="Q6" i="1"/>
  <c r="G10" i="1"/>
  <c r="H10" i="1"/>
  <c r="J7" i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P7" i="1"/>
  <c r="Q7" i="1"/>
  <c r="G11" i="1"/>
  <c r="H11" i="1"/>
  <c r="P8" i="1"/>
  <c r="Q8" i="1"/>
  <c r="G12" i="1"/>
  <c r="H12" i="1"/>
  <c r="P9" i="1"/>
  <c r="Q9" i="1"/>
  <c r="G13" i="1"/>
  <c r="H13" i="1"/>
  <c r="P10" i="1"/>
  <c r="Q10" i="1"/>
  <c r="G14" i="1"/>
  <c r="H14" i="1"/>
  <c r="P11" i="1"/>
  <c r="Q11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G15" i="1"/>
  <c r="H15" i="1"/>
  <c r="P12" i="1"/>
  <c r="Q12" i="1"/>
  <c r="G16" i="1"/>
  <c r="H16" i="1"/>
  <c r="P13" i="1"/>
  <c r="Q13" i="1"/>
  <c r="G17" i="1"/>
  <c r="H17" i="1"/>
  <c r="P14" i="1"/>
  <c r="Q14" i="1"/>
  <c r="G18" i="1"/>
  <c r="H18" i="1"/>
  <c r="P15" i="1"/>
  <c r="Q15" i="1"/>
  <c r="G19" i="1"/>
  <c r="H19" i="1"/>
  <c r="P16" i="1"/>
  <c r="Q16" i="1"/>
  <c r="G20" i="1"/>
  <c r="H20" i="1"/>
  <c r="P17" i="1"/>
  <c r="Q17" i="1"/>
  <c r="G21" i="1"/>
  <c r="H21" i="1"/>
  <c r="P18" i="1"/>
  <c r="Q18" i="1"/>
  <c r="G22" i="1"/>
  <c r="H22" i="1"/>
  <c r="P19" i="1"/>
  <c r="Q19" i="1"/>
  <c r="G23" i="1"/>
  <c r="H23" i="1"/>
  <c r="P20" i="1"/>
  <c r="Q20" i="1"/>
  <c r="G24" i="1"/>
  <c r="H24" i="1"/>
  <c r="P21" i="1"/>
  <c r="Q21" i="1"/>
  <c r="G25" i="1"/>
  <c r="H25" i="1"/>
  <c r="P22" i="1"/>
  <c r="Q22" i="1"/>
  <c r="G26" i="1"/>
  <c r="H26" i="1"/>
  <c r="P23" i="1"/>
  <c r="Q23" i="1"/>
  <c r="G27" i="1"/>
  <c r="H27" i="1"/>
  <c r="P24" i="1"/>
  <c r="Q24" i="1"/>
  <c r="G28" i="1"/>
  <c r="H28" i="1"/>
  <c r="P25" i="1"/>
  <c r="Q25" i="1"/>
  <c r="G29" i="1"/>
  <c r="H29" i="1"/>
  <c r="P26" i="1"/>
  <c r="Q26" i="1"/>
  <c r="G30" i="1"/>
  <c r="H30" i="1"/>
  <c r="P27" i="1"/>
  <c r="Q27" i="1"/>
  <c r="G31" i="1"/>
  <c r="H31" i="1"/>
  <c r="P28" i="1"/>
  <c r="Q28" i="1"/>
  <c r="G32" i="1"/>
  <c r="H32" i="1"/>
  <c r="P29" i="1"/>
  <c r="Q29" i="1"/>
  <c r="G33" i="1"/>
  <c r="H33" i="1"/>
  <c r="P30" i="1"/>
  <c r="Q30" i="1"/>
  <c r="G34" i="1"/>
  <c r="H34" i="1"/>
  <c r="P31" i="1"/>
  <c r="Q31" i="1"/>
  <c r="G35" i="1"/>
  <c r="H35" i="1"/>
  <c r="P32" i="1"/>
  <c r="Q32" i="1"/>
  <c r="G36" i="1"/>
  <c r="H36" i="1"/>
  <c r="P33" i="1"/>
  <c r="Q33" i="1"/>
  <c r="G37" i="1"/>
  <c r="H37" i="1"/>
  <c r="P34" i="1"/>
  <c r="Q34" i="1"/>
  <c r="G38" i="1"/>
  <c r="H38" i="1"/>
  <c r="P35" i="1"/>
  <c r="Q35" i="1"/>
  <c r="G39" i="1"/>
  <c r="H39" i="1"/>
  <c r="P36" i="1"/>
  <c r="Q36" i="1"/>
  <c r="G40" i="1"/>
  <c r="H40" i="1"/>
  <c r="P37" i="1"/>
  <c r="Q37" i="1"/>
  <c r="G41" i="1"/>
  <c r="H41" i="1"/>
  <c r="P38" i="1"/>
  <c r="Q38" i="1"/>
  <c r="G42" i="1"/>
  <c r="H42" i="1"/>
  <c r="P39" i="1"/>
  <c r="Q39" i="1"/>
  <c r="G43" i="1"/>
  <c r="H43" i="1"/>
  <c r="P40" i="1"/>
  <c r="Q40" i="1"/>
  <c r="G44" i="1"/>
  <c r="H44" i="1"/>
  <c r="P41" i="1"/>
  <c r="Q41" i="1"/>
  <c r="G45" i="1"/>
  <c r="H45" i="1"/>
  <c r="P42" i="1"/>
  <c r="Q42" i="1"/>
  <c r="G46" i="1"/>
  <c r="H46" i="1"/>
  <c r="P43" i="1"/>
  <c r="Q43" i="1"/>
  <c r="G47" i="1"/>
  <c r="H47" i="1"/>
  <c r="P44" i="1"/>
  <c r="Q44" i="1"/>
  <c r="G48" i="1"/>
  <c r="H48" i="1"/>
  <c r="P45" i="1"/>
  <c r="Q45" i="1"/>
  <c r="P46" i="1"/>
  <c r="Q46" i="1"/>
  <c r="P47" i="1"/>
  <c r="Q47" i="1"/>
  <c r="P48" i="1"/>
  <c r="Q48" i="1"/>
  <c r="G53" i="1"/>
  <c r="H53" i="1"/>
  <c r="P50" i="1"/>
  <c r="Q50" i="1"/>
  <c r="P51" i="1"/>
  <c r="Q51" i="1"/>
  <c r="P52" i="1"/>
  <c r="Q52" i="1"/>
  <c r="P53" i="1"/>
  <c r="Q53" i="1"/>
  <c r="P54" i="1"/>
  <c r="Q54" i="1"/>
  <c r="A3" i="2" l="1"/>
  <c r="A4" i="2" s="1"/>
  <c r="A5" i="2" s="1"/>
  <c r="K13" i="2"/>
  <c r="K14" i="2" s="1"/>
  <c r="U3" i="2"/>
  <c r="U4" i="2" s="1"/>
  <c r="U5" i="2" s="1"/>
  <c r="U6" i="2" s="1"/>
  <c r="U7" i="2" s="1"/>
  <c r="U8" i="2" s="1"/>
  <c r="A41" i="2"/>
</calcChain>
</file>

<file path=xl/sharedStrings.xml><?xml version="1.0" encoding="utf-8"?>
<sst xmlns="http://schemas.openxmlformats.org/spreadsheetml/2006/main" count="260" uniqueCount="67">
  <si>
    <t>Hagno Andrea</t>
  </si>
  <si>
    <t>DNF</t>
  </si>
  <si>
    <t>Gissing Jason</t>
  </si>
  <si>
    <t>Hagno Pontus</t>
  </si>
  <si>
    <t>Gissing Leon</t>
  </si>
  <si>
    <t>Graham Alex</t>
  </si>
  <si>
    <t>Gissing Katinika</t>
  </si>
  <si>
    <t>DQ</t>
  </si>
  <si>
    <t>Mosvold Hermine</t>
  </si>
  <si>
    <t>Kindness Ossian</t>
  </si>
  <si>
    <t>De Moura Flavio</t>
  </si>
  <si>
    <t>Hamill Michael</t>
  </si>
  <si>
    <t>De Blonay Sophie</t>
  </si>
  <si>
    <t>Forsberg Mathilda</t>
  </si>
  <si>
    <t>Colville Julian</t>
  </si>
  <si>
    <t>Kjellberg Oscar</t>
  </si>
  <si>
    <t>Gissing Pia</t>
  </si>
  <si>
    <t>Silvin Lara</t>
  </si>
  <si>
    <t>??</t>
  </si>
  <si>
    <t>Kjellberg Nils</t>
  </si>
  <si>
    <t>D d</t>
  </si>
  <si>
    <t>Kjellberg Karolina</t>
  </si>
  <si>
    <t>Forsberg Maximilian</t>
  </si>
  <si>
    <t>Rittson-Thomas Theodore</t>
  </si>
  <si>
    <t>Hamill Arthur</t>
  </si>
  <si>
    <t>Rittson-Thomas Kate</t>
  </si>
  <si>
    <t>Colville Lucy</t>
  </si>
  <si>
    <t>Gissing Kiki</t>
  </si>
  <si>
    <t>De Blonay Guy</t>
  </si>
  <si>
    <t>Arthur Colville</t>
  </si>
  <si>
    <t>Hamill Molly</t>
  </si>
  <si>
    <t>Colville Lily</t>
  </si>
  <si>
    <t>Gissing Yoshi</t>
  </si>
  <si>
    <t>Bonnier Douglas</t>
  </si>
  <si>
    <t>Taylor Jonathan</t>
  </si>
  <si>
    <t>Kindness Nicol</t>
  </si>
  <si>
    <t>Hoegh Westye</t>
  </si>
  <si>
    <t>Fringhian Hector</t>
  </si>
  <si>
    <t>Rittson-Thomas Rupert</t>
  </si>
  <si>
    <t>Baumann Ingri</t>
  </si>
  <si>
    <t>Astrup Diderik</t>
  </si>
  <si>
    <t>Astrup Næss Louis</t>
  </si>
  <si>
    <t>Astrup Næss Nicklas</t>
  </si>
  <si>
    <t>Rittson-Thomas Walter</t>
  </si>
  <si>
    <t>Silvin John</t>
  </si>
  <si>
    <t>Forsberg Oscar</t>
  </si>
  <si>
    <t>De Blonay Charles</t>
  </si>
  <si>
    <t>Bonnier Casper</t>
  </si>
  <si>
    <t>Hoegh Morten</t>
  </si>
  <si>
    <t>Farmer Anna Farmer</t>
  </si>
  <si>
    <t>Astrup Morten</t>
  </si>
  <si>
    <t>Mosvold Tinius</t>
  </si>
  <si>
    <t>total</t>
  </si>
  <si>
    <t>diffrence</t>
  </si>
  <si>
    <t>run 2 [s]</t>
  </si>
  <si>
    <t>run 1 [s]</t>
  </si>
  <si>
    <t>year born</t>
  </si>
  <si>
    <t>name</t>
  </si>
  <si>
    <t>dos</t>
  </si>
  <si>
    <t>rank</t>
  </si>
  <si>
    <t>Aamodt Kilde Aleksander</t>
  </si>
  <si>
    <t>Raposo Charlie</t>
  </si>
  <si>
    <t>UK</t>
  </si>
  <si>
    <t xml:space="preserve">Norway </t>
  </si>
  <si>
    <t xml:space="preserve"> </t>
  </si>
  <si>
    <t xml:space="preserve">Most consistent skiers 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</si>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</sst>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1" fillId="0" borderId="0" xfId="0" applyFont="1"/>
    <xf numFmtId="0" fontId="3" fillId="0" borderId="0" xfId="0" applyFont="1"/>
    <xf numFmtId="0" fontId="3" fillId="2" borderId="0" xfId="0" applyFont="1" applyFill="1"/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2" fontId="0" fillId="2" borderId="0" xfId="0" applyNumberFormat="1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4"/>
  <sheetViews>
    <sheetView tabSelected="1" topLeftCell="A31" workbookViewId="0">
      <selection activeCell="N40" sqref="N40"/>
    </sheetView>
  </sheetViews>
  <sheetFormatPr baseColWidth="10" defaultColWidth="9.140625" defaultRowHeight="15" x14ac:dyDescent="0.25"/>
  <cols>
    <col min="1" max="2" width="9.140625" style="6"/>
    <col min="3" max="3" width="20.140625" customWidth="1"/>
    <col min="4" max="4" width="9.140625" style="6"/>
    <col min="10" max="11" width="9.140625" style="6"/>
    <col min="12" max="12" width="26.140625" customWidth="1"/>
    <col min="13" max="13" width="9.140625" style="6"/>
  </cols>
  <sheetData>
    <row r="2" spans="1:17" x14ac:dyDescent="0.25">
      <c r="K2" s="9">
        <v>46</v>
      </c>
      <c r="L2" s="3" t="s">
        <v>61</v>
      </c>
      <c r="M2" s="9" t="s">
        <v>62</v>
      </c>
      <c r="N2" s="3">
        <v>24.9</v>
      </c>
      <c r="O2" s="3"/>
      <c r="P2" s="3"/>
      <c r="Q2" s="3"/>
    </row>
    <row r="3" spans="1:17" x14ac:dyDescent="0.25">
      <c r="A3" s="11" t="s">
        <v>65</v>
      </c>
      <c r="K3" s="10">
        <v>45</v>
      </c>
      <c r="L3" s="4" t="s">
        <v>60</v>
      </c>
      <c r="M3" s="10" t="s">
        <v>63</v>
      </c>
      <c r="N3" s="4">
        <v>25.79</v>
      </c>
      <c r="O3" s="4" t="s">
        <v>64</v>
      </c>
      <c r="P3" s="4"/>
      <c r="Q3" s="4"/>
    </row>
    <row r="4" spans="1:17" x14ac:dyDescent="0.25">
      <c r="I4" s="1"/>
      <c r="K4" s="10"/>
      <c r="L4" s="4"/>
      <c r="M4" s="10"/>
      <c r="N4" s="4"/>
      <c r="O4" s="4"/>
      <c r="P4" s="4"/>
      <c r="Q4" s="4"/>
    </row>
    <row r="5" spans="1:17" x14ac:dyDescent="0.25">
      <c r="A5" s="7" t="s">
        <v>59</v>
      </c>
      <c r="B5" s="7" t="s">
        <v>58</v>
      </c>
      <c r="C5" s="5" t="s">
        <v>57</v>
      </c>
      <c r="D5" s="7" t="s">
        <v>56</v>
      </c>
      <c r="E5" s="7" t="s">
        <v>55</v>
      </c>
      <c r="F5" s="7" t="s">
        <v>54</v>
      </c>
      <c r="G5" s="5" t="s">
        <v>53</v>
      </c>
      <c r="H5" s="7" t="s">
        <v>52</v>
      </c>
      <c r="I5" s="5"/>
      <c r="J5" s="7" t="s">
        <v>59</v>
      </c>
      <c r="K5" s="7" t="s">
        <v>58</v>
      </c>
      <c r="L5" s="5" t="s">
        <v>57</v>
      </c>
      <c r="M5" s="7" t="s">
        <v>56</v>
      </c>
      <c r="N5" s="7" t="s">
        <v>55</v>
      </c>
      <c r="O5" s="7" t="s">
        <v>54</v>
      </c>
      <c r="P5" s="7" t="s">
        <v>53</v>
      </c>
      <c r="Q5" s="7" t="s">
        <v>52</v>
      </c>
    </row>
    <row r="6" spans="1:17" x14ac:dyDescent="0.25">
      <c r="A6" s="8">
        <v>1</v>
      </c>
      <c r="B6" s="8">
        <v>75</v>
      </c>
      <c r="C6" s="1" t="s">
        <v>29</v>
      </c>
      <c r="D6" s="8">
        <v>2010</v>
      </c>
      <c r="E6" s="1">
        <v>39.049999999999997</v>
      </c>
      <c r="F6" s="1">
        <v>39.15</v>
      </c>
      <c r="G6" s="12">
        <f t="shared" ref="G6:G48" si="0">ABS(E6-F6)</f>
        <v>0.10000000000000142</v>
      </c>
      <c r="H6" s="12">
        <f t="shared" ref="H6:H48" si="1">E6+F6</f>
        <v>78.199999999999989</v>
      </c>
      <c r="J6" s="6">
        <v>1</v>
      </c>
      <c r="K6" s="6">
        <v>1</v>
      </c>
      <c r="L6" t="s">
        <v>42</v>
      </c>
      <c r="M6" s="6">
        <v>2000</v>
      </c>
      <c r="N6">
        <v>27.36</v>
      </c>
      <c r="O6">
        <v>29.79</v>
      </c>
      <c r="P6">
        <f t="shared" ref="P6:P48" si="2">ABS(N6-O6)</f>
        <v>2.4299999999999997</v>
      </c>
      <c r="Q6">
        <f t="shared" ref="Q6:Q48" si="3">N6+O6</f>
        <v>57.15</v>
      </c>
    </row>
    <row r="7" spans="1:17" x14ac:dyDescent="0.25">
      <c r="A7" s="8">
        <v>2</v>
      </c>
      <c r="B7" s="8">
        <v>3</v>
      </c>
      <c r="C7" s="1" t="s">
        <v>51</v>
      </c>
      <c r="D7" s="8">
        <v>2003</v>
      </c>
      <c r="E7" s="1">
        <v>31.86</v>
      </c>
      <c r="F7" s="12">
        <v>32.1</v>
      </c>
      <c r="G7" s="1">
        <f t="shared" si="0"/>
        <v>0.24000000000000199</v>
      </c>
      <c r="H7" s="1">
        <f t="shared" si="1"/>
        <v>63.96</v>
      </c>
      <c r="J7" s="6">
        <f t="shared" ref="J7:J46" si="4">J6+1</f>
        <v>2</v>
      </c>
      <c r="K7" s="6">
        <v>44</v>
      </c>
      <c r="L7" t="s">
        <v>40</v>
      </c>
      <c r="M7" s="6">
        <v>1993</v>
      </c>
      <c r="N7" s="13">
        <v>27.8</v>
      </c>
      <c r="O7">
        <v>30.34</v>
      </c>
      <c r="P7">
        <f t="shared" si="2"/>
        <v>2.5399999999999991</v>
      </c>
      <c r="Q7">
        <f t="shared" si="3"/>
        <v>58.14</v>
      </c>
    </row>
    <row r="8" spans="1:17" x14ac:dyDescent="0.25">
      <c r="A8" s="8">
        <v>3</v>
      </c>
      <c r="B8" s="8">
        <v>28</v>
      </c>
      <c r="C8" s="1" t="s">
        <v>30</v>
      </c>
      <c r="D8" s="8">
        <v>2008</v>
      </c>
      <c r="E8" s="1">
        <v>38.61</v>
      </c>
      <c r="F8" s="1">
        <v>38.32</v>
      </c>
      <c r="G8" s="1">
        <f t="shared" si="0"/>
        <v>0.28999999999999915</v>
      </c>
      <c r="H8" s="1">
        <f t="shared" si="1"/>
        <v>76.930000000000007</v>
      </c>
      <c r="J8" s="6">
        <f t="shared" si="4"/>
        <v>3</v>
      </c>
      <c r="K8" s="6">
        <v>41</v>
      </c>
      <c r="L8" t="s">
        <v>50</v>
      </c>
      <c r="M8" s="6">
        <v>1975</v>
      </c>
      <c r="N8">
        <v>29.97</v>
      </c>
      <c r="O8">
        <v>28.66</v>
      </c>
      <c r="P8">
        <f t="shared" si="2"/>
        <v>1.3099999999999987</v>
      </c>
      <c r="Q8">
        <f t="shared" si="3"/>
        <v>58.629999999999995</v>
      </c>
    </row>
    <row r="9" spans="1:17" x14ac:dyDescent="0.25">
      <c r="A9" s="8">
        <v>4</v>
      </c>
      <c r="B9" s="8">
        <v>35</v>
      </c>
      <c r="C9" s="1" t="s">
        <v>44</v>
      </c>
      <c r="D9" s="8">
        <v>1977</v>
      </c>
      <c r="E9" s="1">
        <v>32.979999999999997</v>
      </c>
      <c r="F9" s="1">
        <v>33.31</v>
      </c>
      <c r="G9" s="1">
        <f t="shared" si="0"/>
        <v>0.3300000000000054</v>
      </c>
      <c r="H9" s="1">
        <f t="shared" si="1"/>
        <v>66.289999999999992</v>
      </c>
      <c r="J9" s="6">
        <f t="shared" si="4"/>
        <v>4</v>
      </c>
      <c r="K9" s="6">
        <v>56</v>
      </c>
      <c r="L9" t="s">
        <v>39</v>
      </c>
      <c r="M9" s="6">
        <v>1995</v>
      </c>
      <c r="N9">
        <v>30.03</v>
      </c>
      <c r="O9">
        <v>32.72</v>
      </c>
      <c r="P9">
        <f t="shared" si="2"/>
        <v>2.6899999999999977</v>
      </c>
      <c r="Q9">
        <f t="shared" si="3"/>
        <v>62.75</v>
      </c>
    </row>
    <row r="10" spans="1:17" x14ac:dyDescent="0.25">
      <c r="A10" s="8">
        <v>5</v>
      </c>
      <c r="B10" s="8">
        <v>23</v>
      </c>
      <c r="C10" s="1" t="s">
        <v>49</v>
      </c>
      <c r="D10" s="8">
        <v>2004</v>
      </c>
      <c r="E10" s="1">
        <v>31.96</v>
      </c>
      <c r="F10" s="1">
        <v>32.36</v>
      </c>
      <c r="G10" s="12">
        <f t="shared" si="0"/>
        <v>0.39999999999999858</v>
      </c>
      <c r="H10" s="1">
        <f t="shared" si="1"/>
        <v>64.319999999999993</v>
      </c>
      <c r="J10" s="6">
        <f t="shared" si="4"/>
        <v>5</v>
      </c>
      <c r="K10" s="6">
        <v>67</v>
      </c>
      <c r="L10" t="s">
        <v>33</v>
      </c>
      <c r="M10" s="6">
        <v>2005</v>
      </c>
      <c r="N10">
        <v>33.51</v>
      </c>
      <c r="O10">
        <v>30.39</v>
      </c>
      <c r="P10">
        <f t="shared" si="2"/>
        <v>3.1199999999999974</v>
      </c>
      <c r="Q10" s="13">
        <f t="shared" si="3"/>
        <v>63.9</v>
      </c>
    </row>
    <row r="11" spans="1:17" x14ac:dyDescent="0.25">
      <c r="A11" s="8">
        <v>6</v>
      </c>
      <c r="B11" s="8">
        <v>21</v>
      </c>
      <c r="C11" s="1" t="s">
        <v>17</v>
      </c>
      <c r="D11" s="8">
        <v>2004</v>
      </c>
      <c r="E11" s="12">
        <v>42.7</v>
      </c>
      <c r="F11" s="1">
        <v>42.29</v>
      </c>
      <c r="G11" s="1">
        <f t="shared" si="0"/>
        <v>0.41000000000000369</v>
      </c>
      <c r="H11" s="1">
        <f t="shared" si="1"/>
        <v>84.990000000000009</v>
      </c>
      <c r="J11" s="6">
        <f t="shared" si="4"/>
        <v>6</v>
      </c>
      <c r="K11" s="6">
        <v>3</v>
      </c>
      <c r="L11" t="s">
        <v>51</v>
      </c>
      <c r="M11" s="6">
        <v>2003</v>
      </c>
      <c r="N11">
        <v>31.86</v>
      </c>
      <c r="O11" s="13">
        <v>32.1</v>
      </c>
      <c r="P11">
        <f t="shared" si="2"/>
        <v>0.24000000000000199</v>
      </c>
      <c r="Q11">
        <f t="shared" si="3"/>
        <v>63.96</v>
      </c>
    </row>
    <row r="12" spans="1:17" x14ac:dyDescent="0.25">
      <c r="A12" s="8">
        <v>7</v>
      </c>
      <c r="B12" s="8">
        <v>2</v>
      </c>
      <c r="C12" s="1" t="s">
        <v>41</v>
      </c>
      <c r="D12" s="8">
        <v>2003</v>
      </c>
      <c r="E12" s="1">
        <v>34.65</v>
      </c>
      <c r="F12" s="1">
        <v>34.08</v>
      </c>
      <c r="G12" s="1">
        <f t="shared" si="0"/>
        <v>0.57000000000000028</v>
      </c>
      <c r="H12" s="1">
        <f t="shared" si="1"/>
        <v>68.72999999999999</v>
      </c>
      <c r="J12" s="6">
        <f t="shared" si="4"/>
        <v>7</v>
      </c>
      <c r="K12" s="6">
        <v>39</v>
      </c>
      <c r="L12" t="s">
        <v>35</v>
      </c>
      <c r="M12" s="6">
        <v>1973</v>
      </c>
      <c r="N12">
        <v>33.47</v>
      </c>
      <c r="O12">
        <v>30.54</v>
      </c>
      <c r="P12">
        <f t="shared" si="2"/>
        <v>2.9299999999999997</v>
      </c>
      <c r="Q12">
        <f t="shared" si="3"/>
        <v>64.009999999999991</v>
      </c>
    </row>
    <row r="13" spans="1:17" x14ac:dyDescent="0.25">
      <c r="A13" s="8">
        <v>8</v>
      </c>
      <c r="B13" s="8">
        <v>61</v>
      </c>
      <c r="C13" s="1" t="s">
        <v>37</v>
      </c>
      <c r="D13" s="8">
        <v>2006</v>
      </c>
      <c r="E13" s="1">
        <v>36.39</v>
      </c>
      <c r="F13" s="1">
        <v>35.47</v>
      </c>
      <c r="G13" s="1">
        <f t="shared" si="0"/>
        <v>0.92000000000000171</v>
      </c>
      <c r="H13" s="1">
        <f t="shared" si="1"/>
        <v>71.86</v>
      </c>
      <c r="J13" s="6">
        <f t="shared" si="4"/>
        <v>8</v>
      </c>
      <c r="K13" s="6">
        <v>23</v>
      </c>
      <c r="L13" t="s">
        <v>49</v>
      </c>
      <c r="M13" s="6">
        <v>2004</v>
      </c>
      <c r="N13">
        <v>31.96</v>
      </c>
      <c r="O13">
        <v>32.36</v>
      </c>
      <c r="P13" s="13">
        <f t="shared" si="2"/>
        <v>0.39999999999999858</v>
      </c>
      <c r="Q13">
        <f t="shared" si="3"/>
        <v>64.319999999999993</v>
      </c>
    </row>
    <row r="14" spans="1:17" x14ac:dyDescent="0.25">
      <c r="A14" s="8">
        <v>9</v>
      </c>
      <c r="B14" s="8">
        <v>25</v>
      </c>
      <c r="C14" s="1" t="s">
        <v>13</v>
      </c>
      <c r="D14" s="8">
        <v>2010</v>
      </c>
      <c r="E14" s="1">
        <v>42.77</v>
      </c>
      <c r="F14" s="1">
        <v>43.79</v>
      </c>
      <c r="G14" s="1">
        <f t="shared" si="0"/>
        <v>1.019999999999996</v>
      </c>
      <c r="H14" s="1">
        <f t="shared" si="1"/>
        <v>86.56</v>
      </c>
      <c r="J14" s="6">
        <f t="shared" si="4"/>
        <v>9</v>
      </c>
      <c r="K14" s="6">
        <v>31</v>
      </c>
      <c r="L14" t="s">
        <v>45</v>
      </c>
      <c r="M14" s="6">
        <v>1971</v>
      </c>
      <c r="N14" s="13">
        <v>31.4</v>
      </c>
      <c r="O14">
        <v>33.58</v>
      </c>
      <c r="P14">
        <f t="shared" si="2"/>
        <v>2.1799999999999997</v>
      </c>
      <c r="Q14">
        <f t="shared" si="3"/>
        <v>64.97999999999999</v>
      </c>
    </row>
    <row r="15" spans="1:17" x14ac:dyDescent="0.25">
      <c r="A15" s="8">
        <f t="shared" ref="A15:A48" si="5">A14+1</f>
        <v>10</v>
      </c>
      <c r="B15" s="8">
        <v>14</v>
      </c>
      <c r="C15" s="1" t="s">
        <v>46</v>
      </c>
      <c r="D15" s="8">
        <v>2010</v>
      </c>
      <c r="E15" s="1">
        <v>32.270000000000003</v>
      </c>
      <c r="F15" s="1">
        <v>33.56</v>
      </c>
      <c r="G15" s="1">
        <f t="shared" si="0"/>
        <v>1.2899999999999991</v>
      </c>
      <c r="H15" s="1">
        <f t="shared" si="1"/>
        <v>65.830000000000013</v>
      </c>
      <c r="J15" s="6">
        <f t="shared" si="4"/>
        <v>10</v>
      </c>
      <c r="K15" s="6">
        <v>16</v>
      </c>
      <c r="L15" t="s">
        <v>47</v>
      </c>
      <c r="M15" s="6">
        <v>2007</v>
      </c>
      <c r="N15">
        <v>33.729999999999997</v>
      </c>
      <c r="O15">
        <v>31.62</v>
      </c>
      <c r="P15">
        <f t="shared" si="2"/>
        <v>2.1099999999999959</v>
      </c>
      <c r="Q15">
        <f t="shared" si="3"/>
        <v>65.349999999999994</v>
      </c>
    </row>
    <row r="16" spans="1:17" x14ac:dyDescent="0.25">
      <c r="A16" s="8">
        <f t="shared" si="5"/>
        <v>11</v>
      </c>
      <c r="B16" s="8">
        <v>41</v>
      </c>
      <c r="C16" s="1" t="s">
        <v>50</v>
      </c>
      <c r="D16" s="8">
        <v>1975</v>
      </c>
      <c r="E16" s="1">
        <v>29.97</v>
      </c>
      <c r="F16" s="1">
        <v>28.66</v>
      </c>
      <c r="G16" s="1">
        <f t="shared" si="0"/>
        <v>1.3099999999999987</v>
      </c>
      <c r="H16" s="1">
        <f t="shared" si="1"/>
        <v>58.629999999999995</v>
      </c>
      <c r="J16" s="6">
        <f t="shared" si="4"/>
        <v>11</v>
      </c>
      <c r="K16" s="6">
        <v>37</v>
      </c>
      <c r="L16" t="s">
        <v>48</v>
      </c>
      <c r="M16" s="6">
        <v>1973</v>
      </c>
      <c r="N16">
        <v>33.71</v>
      </c>
      <c r="O16">
        <v>31.81</v>
      </c>
      <c r="P16" s="13">
        <f t="shared" si="2"/>
        <v>1.9000000000000021</v>
      </c>
      <c r="Q16">
        <f t="shared" si="3"/>
        <v>65.52</v>
      </c>
    </row>
    <row r="17" spans="1:17" x14ac:dyDescent="0.25">
      <c r="A17" s="8">
        <f t="shared" si="5"/>
        <v>12</v>
      </c>
      <c r="B17" s="8">
        <v>37</v>
      </c>
      <c r="C17" s="1" t="s">
        <v>48</v>
      </c>
      <c r="D17" s="8">
        <v>1973</v>
      </c>
      <c r="E17" s="1">
        <v>33.71</v>
      </c>
      <c r="F17" s="1">
        <v>31.81</v>
      </c>
      <c r="G17" s="12">
        <f t="shared" si="0"/>
        <v>1.9000000000000021</v>
      </c>
      <c r="H17" s="1">
        <f t="shared" si="1"/>
        <v>65.52</v>
      </c>
      <c r="J17" s="6">
        <f t="shared" si="4"/>
        <v>12</v>
      </c>
      <c r="K17" s="6">
        <v>14</v>
      </c>
      <c r="L17" t="s">
        <v>46</v>
      </c>
      <c r="M17" s="6">
        <v>2010</v>
      </c>
      <c r="N17">
        <v>32.270000000000003</v>
      </c>
      <c r="O17">
        <v>33.56</v>
      </c>
      <c r="P17">
        <f t="shared" si="2"/>
        <v>1.2899999999999991</v>
      </c>
      <c r="Q17">
        <f t="shared" si="3"/>
        <v>65.830000000000013</v>
      </c>
    </row>
    <row r="18" spans="1:17" x14ac:dyDescent="0.25">
      <c r="A18" s="8">
        <f t="shared" si="5"/>
        <v>13</v>
      </c>
      <c r="B18" s="8">
        <v>30</v>
      </c>
      <c r="C18" s="1" t="s">
        <v>27</v>
      </c>
      <c r="D18" s="8">
        <v>2009</v>
      </c>
      <c r="E18" s="1">
        <v>40.549999999999997</v>
      </c>
      <c r="F18" s="1">
        <v>38.630000000000003</v>
      </c>
      <c r="G18" s="1">
        <f t="shared" si="0"/>
        <v>1.9199999999999946</v>
      </c>
      <c r="H18" s="1">
        <f t="shared" si="1"/>
        <v>79.180000000000007</v>
      </c>
      <c r="J18" s="6">
        <f t="shared" si="4"/>
        <v>13</v>
      </c>
      <c r="K18" s="6">
        <v>35</v>
      </c>
      <c r="L18" t="s">
        <v>44</v>
      </c>
      <c r="M18" s="6">
        <v>1977</v>
      </c>
      <c r="N18">
        <v>32.979999999999997</v>
      </c>
      <c r="O18">
        <v>33.31</v>
      </c>
      <c r="P18">
        <f t="shared" si="2"/>
        <v>0.3300000000000054</v>
      </c>
      <c r="Q18">
        <f t="shared" si="3"/>
        <v>66.289999999999992</v>
      </c>
    </row>
    <row r="19" spans="1:17" x14ac:dyDescent="0.25">
      <c r="A19" s="8">
        <f t="shared" si="5"/>
        <v>14</v>
      </c>
      <c r="B19" s="8">
        <v>59</v>
      </c>
      <c r="C19" s="1" t="s">
        <v>43</v>
      </c>
      <c r="D19" s="8">
        <v>2007</v>
      </c>
      <c r="E19" s="1">
        <v>33.29</v>
      </c>
      <c r="F19" s="1">
        <v>35.24</v>
      </c>
      <c r="G19" s="1">
        <f t="shared" si="0"/>
        <v>1.9500000000000028</v>
      </c>
      <c r="H19" s="1">
        <f t="shared" si="1"/>
        <v>68.53</v>
      </c>
      <c r="J19" s="6">
        <f t="shared" si="4"/>
        <v>14</v>
      </c>
      <c r="K19" s="6">
        <v>10</v>
      </c>
      <c r="L19" t="s">
        <v>22</v>
      </c>
      <c r="M19" s="6">
        <v>2009</v>
      </c>
      <c r="N19">
        <v>31.17</v>
      </c>
      <c r="O19">
        <v>35.130000000000003</v>
      </c>
      <c r="P19">
        <f t="shared" si="2"/>
        <v>3.9600000000000009</v>
      </c>
      <c r="Q19" s="13">
        <f t="shared" si="3"/>
        <v>66.300000000000011</v>
      </c>
    </row>
    <row r="20" spans="1:17" x14ac:dyDescent="0.25">
      <c r="A20" s="8">
        <f t="shared" si="5"/>
        <v>15</v>
      </c>
      <c r="B20" s="8">
        <v>16</v>
      </c>
      <c r="C20" s="1" t="s">
        <v>47</v>
      </c>
      <c r="D20" s="8">
        <v>2007</v>
      </c>
      <c r="E20" s="1">
        <v>33.729999999999997</v>
      </c>
      <c r="F20" s="1">
        <v>31.62</v>
      </c>
      <c r="G20" s="1">
        <f t="shared" si="0"/>
        <v>2.1099999999999959</v>
      </c>
      <c r="H20" s="1">
        <f t="shared" si="1"/>
        <v>65.349999999999994</v>
      </c>
      <c r="J20" s="8">
        <f t="shared" si="4"/>
        <v>15</v>
      </c>
      <c r="K20" s="8">
        <v>59</v>
      </c>
      <c r="L20" s="1" t="s">
        <v>43</v>
      </c>
      <c r="M20" s="8">
        <v>2007</v>
      </c>
      <c r="N20" s="1">
        <v>33.29</v>
      </c>
      <c r="O20" s="1">
        <v>35.24</v>
      </c>
      <c r="P20" s="1">
        <f t="shared" si="2"/>
        <v>1.9500000000000028</v>
      </c>
      <c r="Q20" s="1">
        <f t="shared" si="3"/>
        <v>68.53</v>
      </c>
    </row>
    <row r="21" spans="1:17" x14ac:dyDescent="0.25">
      <c r="A21" s="8">
        <f t="shared" si="5"/>
        <v>16</v>
      </c>
      <c r="B21" s="8">
        <v>31</v>
      </c>
      <c r="C21" s="1" t="s">
        <v>45</v>
      </c>
      <c r="D21" s="8">
        <v>1971</v>
      </c>
      <c r="E21" s="12">
        <v>31.4</v>
      </c>
      <c r="F21" s="1">
        <v>33.58</v>
      </c>
      <c r="G21" s="1">
        <f t="shared" si="0"/>
        <v>2.1799999999999997</v>
      </c>
      <c r="H21" s="1">
        <f t="shared" si="1"/>
        <v>64.97999999999999</v>
      </c>
      <c r="J21" s="6">
        <f t="shared" si="4"/>
        <v>16</v>
      </c>
      <c r="K21" s="6">
        <v>2</v>
      </c>
      <c r="L21" t="s">
        <v>41</v>
      </c>
      <c r="M21" s="6">
        <v>2003</v>
      </c>
      <c r="N21">
        <v>34.65</v>
      </c>
      <c r="O21">
        <v>34.08</v>
      </c>
      <c r="P21">
        <f t="shared" si="2"/>
        <v>0.57000000000000028</v>
      </c>
      <c r="Q21">
        <f t="shared" si="3"/>
        <v>68.72999999999999</v>
      </c>
    </row>
    <row r="22" spans="1:17" x14ac:dyDescent="0.25">
      <c r="A22" s="8">
        <f t="shared" si="5"/>
        <v>17</v>
      </c>
      <c r="B22" s="8">
        <v>49</v>
      </c>
      <c r="C22" s="1" t="s">
        <v>34</v>
      </c>
      <c r="D22" s="8">
        <v>1943</v>
      </c>
      <c r="E22" s="12">
        <v>37.700000000000003</v>
      </c>
      <c r="F22" s="1">
        <v>35.450000000000003</v>
      </c>
      <c r="G22" s="1">
        <f t="shared" si="0"/>
        <v>2.25</v>
      </c>
      <c r="H22" s="1">
        <f t="shared" si="1"/>
        <v>73.150000000000006</v>
      </c>
      <c r="I22" s="1"/>
      <c r="J22" s="6">
        <f t="shared" si="4"/>
        <v>17</v>
      </c>
      <c r="K22" s="6">
        <v>8</v>
      </c>
      <c r="L22" t="s">
        <v>36</v>
      </c>
      <c r="M22" s="6">
        <v>2005</v>
      </c>
      <c r="N22">
        <v>35.869999999999997</v>
      </c>
      <c r="O22">
        <v>32.96</v>
      </c>
      <c r="P22">
        <f t="shared" si="2"/>
        <v>2.9099999999999966</v>
      </c>
      <c r="Q22">
        <f t="shared" si="3"/>
        <v>68.83</v>
      </c>
    </row>
    <row r="23" spans="1:17" x14ac:dyDescent="0.25">
      <c r="A23" s="8">
        <f t="shared" si="5"/>
        <v>18</v>
      </c>
      <c r="B23" s="8">
        <v>11</v>
      </c>
      <c r="C23" s="1" t="s">
        <v>19</v>
      </c>
      <c r="D23" s="8">
        <v>2011</v>
      </c>
      <c r="E23" s="12">
        <v>42.9</v>
      </c>
      <c r="F23" s="1">
        <v>40.65</v>
      </c>
      <c r="G23" s="1">
        <f t="shared" si="0"/>
        <v>2.25</v>
      </c>
      <c r="H23" s="1">
        <f t="shared" si="1"/>
        <v>83.55</v>
      </c>
      <c r="J23" s="6">
        <f t="shared" si="4"/>
        <v>18</v>
      </c>
      <c r="K23" s="6">
        <v>51</v>
      </c>
      <c r="L23" t="s">
        <v>26</v>
      </c>
      <c r="M23" s="6">
        <v>1972</v>
      </c>
      <c r="N23">
        <v>32.86</v>
      </c>
      <c r="O23">
        <v>36.32</v>
      </c>
      <c r="P23">
        <f t="shared" si="2"/>
        <v>3.4600000000000009</v>
      </c>
      <c r="Q23">
        <f t="shared" si="3"/>
        <v>69.180000000000007</v>
      </c>
    </row>
    <row r="24" spans="1:17" x14ac:dyDescent="0.25">
      <c r="A24" s="8">
        <f t="shared" si="5"/>
        <v>19</v>
      </c>
      <c r="B24" s="8">
        <v>1</v>
      </c>
      <c r="C24" s="1" t="s">
        <v>42</v>
      </c>
      <c r="D24" s="8">
        <v>2000</v>
      </c>
      <c r="E24" s="1">
        <v>27.36</v>
      </c>
      <c r="F24" s="1">
        <v>29.79</v>
      </c>
      <c r="G24" s="1">
        <f t="shared" si="0"/>
        <v>2.4299999999999997</v>
      </c>
      <c r="H24" s="1">
        <f t="shared" si="1"/>
        <v>57.15</v>
      </c>
      <c r="J24" s="6">
        <f t="shared" si="4"/>
        <v>19</v>
      </c>
      <c r="K24" s="6">
        <v>7</v>
      </c>
      <c r="L24" t="s">
        <v>24</v>
      </c>
      <c r="M24" s="6">
        <v>2006</v>
      </c>
      <c r="N24">
        <v>32.85</v>
      </c>
      <c r="O24">
        <v>36.619999999999997</v>
      </c>
      <c r="P24">
        <f t="shared" si="2"/>
        <v>3.769999999999996</v>
      </c>
      <c r="Q24">
        <f t="shared" si="3"/>
        <v>69.47</v>
      </c>
    </row>
    <row r="25" spans="1:17" x14ac:dyDescent="0.25">
      <c r="A25" s="8">
        <f t="shared" si="5"/>
        <v>20</v>
      </c>
      <c r="B25" s="8">
        <v>44</v>
      </c>
      <c r="C25" s="1" t="s">
        <v>40</v>
      </c>
      <c r="D25" s="8">
        <v>1993</v>
      </c>
      <c r="E25" s="12">
        <v>27.8</v>
      </c>
      <c r="F25" s="1">
        <v>30.34</v>
      </c>
      <c r="G25" s="1">
        <f t="shared" si="0"/>
        <v>2.5399999999999991</v>
      </c>
      <c r="H25" s="1">
        <f t="shared" si="1"/>
        <v>58.14</v>
      </c>
      <c r="J25" s="6">
        <f t="shared" si="4"/>
        <v>20</v>
      </c>
      <c r="K25" s="6">
        <v>58</v>
      </c>
      <c r="L25" t="s">
        <v>38</v>
      </c>
      <c r="M25" s="6">
        <v>1963</v>
      </c>
      <c r="N25" s="13">
        <v>34.1</v>
      </c>
      <c r="O25">
        <v>36.82</v>
      </c>
      <c r="P25">
        <f t="shared" si="2"/>
        <v>2.7199999999999989</v>
      </c>
      <c r="Q25">
        <f t="shared" si="3"/>
        <v>70.92</v>
      </c>
    </row>
    <row r="26" spans="1:17" x14ac:dyDescent="0.25">
      <c r="A26" s="8">
        <f t="shared" si="5"/>
        <v>21</v>
      </c>
      <c r="B26" s="8">
        <v>79</v>
      </c>
      <c r="C26" s="1" t="s">
        <v>32</v>
      </c>
      <c r="D26" s="8">
        <v>2009</v>
      </c>
      <c r="E26" s="1">
        <v>36.090000000000003</v>
      </c>
      <c r="F26" s="1">
        <v>38.76</v>
      </c>
      <c r="G26" s="1">
        <f t="shared" si="0"/>
        <v>2.6699999999999946</v>
      </c>
      <c r="H26" s="1">
        <f t="shared" si="1"/>
        <v>74.849999999999994</v>
      </c>
      <c r="J26" s="6">
        <f t="shared" si="4"/>
        <v>21</v>
      </c>
      <c r="K26" s="6">
        <v>61</v>
      </c>
      <c r="L26" t="s">
        <v>37</v>
      </c>
      <c r="M26" s="6">
        <v>2006</v>
      </c>
      <c r="N26">
        <v>36.39</v>
      </c>
      <c r="O26">
        <v>35.47</v>
      </c>
      <c r="P26">
        <f t="shared" si="2"/>
        <v>0.92000000000000171</v>
      </c>
      <c r="Q26">
        <f t="shared" si="3"/>
        <v>71.86</v>
      </c>
    </row>
    <row r="27" spans="1:17" x14ac:dyDescent="0.25">
      <c r="A27" s="8">
        <f t="shared" si="5"/>
        <v>22</v>
      </c>
      <c r="B27" s="8">
        <v>56</v>
      </c>
      <c r="C27" s="1" t="s">
        <v>39</v>
      </c>
      <c r="D27" s="8">
        <v>1995</v>
      </c>
      <c r="E27" s="1">
        <v>30.03</v>
      </c>
      <c r="F27" s="1">
        <v>32.72</v>
      </c>
      <c r="G27" s="1">
        <f t="shared" si="0"/>
        <v>2.6899999999999977</v>
      </c>
      <c r="H27" s="1">
        <f t="shared" si="1"/>
        <v>62.75</v>
      </c>
      <c r="J27" s="6">
        <f t="shared" si="4"/>
        <v>22</v>
      </c>
      <c r="K27" s="6">
        <v>40</v>
      </c>
      <c r="L27" t="s">
        <v>28</v>
      </c>
      <c r="M27" s="6">
        <v>1970</v>
      </c>
      <c r="N27" s="13">
        <v>37.700000000000003</v>
      </c>
      <c r="O27">
        <v>34.33</v>
      </c>
      <c r="P27">
        <f t="shared" si="2"/>
        <v>3.3700000000000045</v>
      </c>
      <c r="Q27">
        <f t="shared" si="3"/>
        <v>72.03</v>
      </c>
    </row>
    <row r="28" spans="1:17" x14ac:dyDescent="0.25">
      <c r="A28" s="8">
        <f t="shared" si="5"/>
        <v>23</v>
      </c>
      <c r="B28" s="8">
        <v>57</v>
      </c>
      <c r="C28" s="1" t="s">
        <v>25</v>
      </c>
      <c r="D28" s="8">
        <v>1972</v>
      </c>
      <c r="E28" s="1">
        <v>41.52</v>
      </c>
      <c r="F28" s="1">
        <v>38.82</v>
      </c>
      <c r="G28" s="1">
        <f t="shared" si="0"/>
        <v>2.7000000000000028</v>
      </c>
      <c r="H28" s="1">
        <f t="shared" si="1"/>
        <v>80.34</v>
      </c>
      <c r="J28" s="6">
        <f t="shared" si="4"/>
        <v>23</v>
      </c>
      <c r="K28" s="6">
        <v>49</v>
      </c>
      <c r="L28" t="s">
        <v>34</v>
      </c>
      <c r="M28" s="6">
        <v>1943</v>
      </c>
      <c r="N28" s="13">
        <v>37.700000000000003</v>
      </c>
      <c r="O28">
        <v>35.450000000000003</v>
      </c>
      <c r="P28">
        <f t="shared" si="2"/>
        <v>2.25</v>
      </c>
      <c r="Q28">
        <f t="shared" si="3"/>
        <v>73.150000000000006</v>
      </c>
    </row>
    <row r="29" spans="1:17" x14ac:dyDescent="0.25">
      <c r="A29" s="6">
        <f t="shared" si="5"/>
        <v>24</v>
      </c>
      <c r="B29" s="6">
        <v>58</v>
      </c>
      <c r="C29" t="s">
        <v>38</v>
      </c>
      <c r="D29" s="6">
        <v>1963</v>
      </c>
      <c r="E29" s="13">
        <v>34.1</v>
      </c>
      <c r="F29">
        <v>36.82</v>
      </c>
      <c r="G29">
        <f t="shared" si="0"/>
        <v>2.7199999999999989</v>
      </c>
      <c r="H29">
        <f t="shared" si="1"/>
        <v>70.92</v>
      </c>
      <c r="J29" s="6">
        <f t="shared" si="4"/>
        <v>24</v>
      </c>
      <c r="K29" s="6">
        <v>79</v>
      </c>
      <c r="L29" t="s">
        <v>32</v>
      </c>
      <c r="M29" s="6">
        <v>2009</v>
      </c>
      <c r="N29">
        <v>36.090000000000003</v>
      </c>
      <c r="O29">
        <v>38.76</v>
      </c>
      <c r="P29">
        <f t="shared" si="2"/>
        <v>2.6699999999999946</v>
      </c>
      <c r="Q29">
        <f t="shared" si="3"/>
        <v>74.849999999999994</v>
      </c>
    </row>
    <row r="30" spans="1:17" x14ac:dyDescent="0.25">
      <c r="A30" s="6">
        <f t="shared" si="5"/>
        <v>25</v>
      </c>
      <c r="B30" s="6">
        <v>8</v>
      </c>
      <c r="C30" t="s">
        <v>36</v>
      </c>
      <c r="D30" s="6">
        <v>2005</v>
      </c>
      <c r="E30">
        <v>35.869999999999997</v>
      </c>
      <c r="F30">
        <v>32.96</v>
      </c>
      <c r="G30">
        <f t="shared" si="0"/>
        <v>2.9099999999999966</v>
      </c>
      <c r="H30">
        <f t="shared" si="1"/>
        <v>68.83</v>
      </c>
      <c r="J30" s="6">
        <f t="shared" si="4"/>
        <v>25</v>
      </c>
      <c r="K30" s="6">
        <v>29</v>
      </c>
      <c r="L30" t="s">
        <v>31</v>
      </c>
      <c r="M30" s="6">
        <v>2008</v>
      </c>
      <c r="N30">
        <v>36.75</v>
      </c>
      <c r="O30">
        <v>39.89</v>
      </c>
      <c r="P30">
        <f t="shared" si="2"/>
        <v>3.1400000000000006</v>
      </c>
      <c r="Q30">
        <f t="shared" si="3"/>
        <v>76.64</v>
      </c>
    </row>
    <row r="31" spans="1:17" x14ac:dyDescent="0.25">
      <c r="A31" s="6">
        <f t="shared" si="5"/>
        <v>26</v>
      </c>
      <c r="B31" s="6">
        <v>39</v>
      </c>
      <c r="C31" t="s">
        <v>35</v>
      </c>
      <c r="D31" s="6">
        <v>1973</v>
      </c>
      <c r="E31">
        <v>33.47</v>
      </c>
      <c r="F31">
        <v>30.54</v>
      </c>
      <c r="G31">
        <f t="shared" si="0"/>
        <v>2.9299999999999997</v>
      </c>
      <c r="H31">
        <f t="shared" si="1"/>
        <v>64.009999999999991</v>
      </c>
      <c r="J31" s="6">
        <f t="shared" si="4"/>
        <v>26</v>
      </c>
      <c r="K31" s="6">
        <v>28</v>
      </c>
      <c r="L31" t="s">
        <v>30</v>
      </c>
      <c r="M31" s="6">
        <v>2008</v>
      </c>
      <c r="N31">
        <v>38.61</v>
      </c>
      <c r="O31">
        <v>38.32</v>
      </c>
      <c r="P31">
        <f t="shared" si="2"/>
        <v>0.28999999999999915</v>
      </c>
      <c r="Q31">
        <f t="shared" si="3"/>
        <v>76.930000000000007</v>
      </c>
    </row>
    <row r="32" spans="1:17" x14ac:dyDescent="0.25">
      <c r="A32" s="6">
        <f t="shared" si="5"/>
        <v>27</v>
      </c>
      <c r="B32" s="6">
        <v>67</v>
      </c>
      <c r="C32" t="s">
        <v>33</v>
      </c>
      <c r="D32" s="6">
        <v>2005</v>
      </c>
      <c r="E32">
        <v>33.51</v>
      </c>
      <c r="F32">
        <v>30.39</v>
      </c>
      <c r="G32">
        <f t="shared" si="0"/>
        <v>3.1199999999999974</v>
      </c>
      <c r="H32" s="13">
        <f t="shared" si="1"/>
        <v>63.9</v>
      </c>
      <c r="J32" s="6">
        <f t="shared" si="4"/>
        <v>27</v>
      </c>
      <c r="K32" s="6">
        <v>75</v>
      </c>
      <c r="L32" t="s">
        <v>29</v>
      </c>
      <c r="M32" s="6">
        <v>2010</v>
      </c>
      <c r="N32">
        <v>39.049999999999997</v>
      </c>
      <c r="O32">
        <v>39.15</v>
      </c>
      <c r="P32" s="13">
        <f t="shared" si="2"/>
        <v>0.10000000000000142</v>
      </c>
      <c r="Q32" s="13">
        <f t="shared" si="3"/>
        <v>78.199999999999989</v>
      </c>
    </row>
    <row r="33" spans="1:17" x14ac:dyDescent="0.25">
      <c r="A33" s="6">
        <f t="shared" si="5"/>
        <v>28</v>
      </c>
      <c r="B33" s="6">
        <v>29</v>
      </c>
      <c r="C33" t="s">
        <v>31</v>
      </c>
      <c r="D33" s="6">
        <v>2008</v>
      </c>
      <c r="E33">
        <v>36.75</v>
      </c>
      <c r="F33">
        <v>39.89</v>
      </c>
      <c r="G33">
        <f t="shared" si="0"/>
        <v>3.1400000000000006</v>
      </c>
      <c r="H33">
        <f t="shared" si="1"/>
        <v>76.64</v>
      </c>
      <c r="J33" s="6">
        <f t="shared" si="4"/>
        <v>28</v>
      </c>
      <c r="K33" s="6">
        <v>30</v>
      </c>
      <c r="L33" t="s">
        <v>27</v>
      </c>
      <c r="M33" s="6">
        <v>2009</v>
      </c>
      <c r="N33">
        <v>40.549999999999997</v>
      </c>
      <c r="O33">
        <v>38.630000000000003</v>
      </c>
      <c r="P33">
        <f t="shared" si="2"/>
        <v>1.9199999999999946</v>
      </c>
      <c r="Q33">
        <f t="shared" si="3"/>
        <v>79.180000000000007</v>
      </c>
    </row>
    <row r="34" spans="1:17" x14ac:dyDescent="0.25">
      <c r="A34" s="6">
        <f t="shared" si="5"/>
        <v>29</v>
      </c>
      <c r="B34" s="6">
        <v>60</v>
      </c>
      <c r="C34" t="s">
        <v>23</v>
      </c>
      <c r="D34" s="6">
        <v>2009</v>
      </c>
      <c r="E34">
        <v>38.770000000000003</v>
      </c>
      <c r="F34">
        <v>41.97</v>
      </c>
      <c r="G34">
        <f t="shared" si="0"/>
        <v>3.1999999999999957</v>
      </c>
      <c r="H34">
        <f t="shared" si="1"/>
        <v>80.740000000000009</v>
      </c>
      <c r="J34" s="6">
        <f t="shared" si="4"/>
        <v>29</v>
      </c>
      <c r="K34" s="6">
        <v>57</v>
      </c>
      <c r="L34" t="s">
        <v>25</v>
      </c>
      <c r="M34" s="6">
        <v>1972</v>
      </c>
      <c r="N34">
        <v>41.52</v>
      </c>
      <c r="O34">
        <v>38.82</v>
      </c>
      <c r="P34" s="13">
        <f t="shared" si="2"/>
        <v>2.7000000000000028</v>
      </c>
      <c r="Q34">
        <f t="shared" si="3"/>
        <v>80.34</v>
      </c>
    </row>
    <row r="35" spans="1:17" x14ac:dyDescent="0.25">
      <c r="A35" s="6">
        <f t="shared" si="5"/>
        <v>30</v>
      </c>
      <c r="B35" s="6">
        <v>34</v>
      </c>
      <c r="C35" t="s">
        <v>10</v>
      </c>
      <c r="D35" s="6">
        <v>1973</v>
      </c>
      <c r="E35">
        <v>45.38</v>
      </c>
      <c r="F35">
        <v>48.71</v>
      </c>
      <c r="G35">
        <f t="shared" si="0"/>
        <v>3.3299999999999983</v>
      </c>
      <c r="H35">
        <f t="shared" si="1"/>
        <v>94.09</v>
      </c>
      <c r="J35" s="6">
        <f t="shared" si="4"/>
        <v>30</v>
      </c>
      <c r="K35" s="6">
        <v>60</v>
      </c>
      <c r="L35" t="s">
        <v>23</v>
      </c>
      <c r="M35" s="6">
        <v>2009</v>
      </c>
      <c r="N35">
        <v>38.770000000000003</v>
      </c>
      <c r="O35">
        <v>41.97</v>
      </c>
      <c r="P35" s="13">
        <f t="shared" si="2"/>
        <v>3.1999999999999957</v>
      </c>
      <c r="Q35">
        <f t="shared" si="3"/>
        <v>80.740000000000009</v>
      </c>
    </row>
    <row r="36" spans="1:17" x14ac:dyDescent="0.25">
      <c r="A36" s="6">
        <f t="shared" si="5"/>
        <v>31</v>
      </c>
      <c r="B36" s="6">
        <v>40</v>
      </c>
      <c r="C36" t="s">
        <v>28</v>
      </c>
      <c r="D36" s="6">
        <v>1970</v>
      </c>
      <c r="E36" s="13">
        <v>37.700000000000003</v>
      </c>
      <c r="F36">
        <v>34.33</v>
      </c>
      <c r="G36">
        <f t="shared" si="0"/>
        <v>3.3700000000000045</v>
      </c>
      <c r="H36">
        <f t="shared" si="1"/>
        <v>72.03</v>
      </c>
      <c r="J36" s="6">
        <f t="shared" si="4"/>
        <v>31</v>
      </c>
      <c r="K36" s="6">
        <v>24</v>
      </c>
      <c r="L36" t="s">
        <v>16</v>
      </c>
      <c r="M36" s="6">
        <v>2006</v>
      </c>
      <c r="N36">
        <v>48.67</v>
      </c>
      <c r="O36">
        <v>33.130000000000003</v>
      </c>
      <c r="P36">
        <f t="shared" si="2"/>
        <v>15.54</v>
      </c>
      <c r="Q36" s="13">
        <f t="shared" si="3"/>
        <v>81.800000000000011</v>
      </c>
    </row>
    <row r="37" spans="1:17" x14ac:dyDescent="0.25">
      <c r="A37" s="6">
        <f t="shared" si="5"/>
        <v>32</v>
      </c>
      <c r="B37" s="6">
        <v>51</v>
      </c>
      <c r="C37" t="s">
        <v>26</v>
      </c>
      <c r="D37" s="6">
        <v>1972</v>
      </c>
      <c r="E37">
        <v>32.86</v>
      </c>
      <c r="F37">
        <v>36.32</v>
      </c>
      <c r="G37">
        <f t="shared" si="0"/>
        <v>3.4600000000000009</v>
      </c>
      <c r="H37">
        <f t="shared" si="1"/>
        <v>69.180000000000007</v>
      </c>
      <c r="J37" s="6">
        <f t="shared" si="4"/>
        <v>32</v>
      </c>
      <c r="K37" s="6">
        <v>50</v>
      </c>
      <c r="L37" t="s">
        <v>21</v>
      </c>
      <c r="M37" s="6">
        <v>1979</v>
      </c>
      <c r="N37">
        <v>43.44</v>
      </c>
      <c r="O37">
        <v>38.619999999999997</v>
      </c>
      <c r="P37">
        <f t="shared" si="2"/>
        <v>4.82</v>
      </c>
      <c r="Q37">
        <f t="shared" si="3"/>
        <v>82.06</v>
      </c>
    </row>
    <row r="38" spans="1:17" x14ac:dyDescent="0.25">
      <c r="A38" s="6">
        <f t="shared" si="5"/>
        <v>33</v>
      </c>
      <c r="B38" s="6">
        <v>7</v>
      </c>
      <c r="C38" t="s">
        <v>24</v>
      </c>
      <c r="D38" s="6">
        <v>2006</v>
      </c>
      <c r="E38">
        <v>32.85</v>
      </c>
      <c r="F38">
        <v>36.619999999999997</v>
      </c>
      <c r="G38">
        <f t="shared" si="0"/>
        <v>3.769999999999996</v>
      </c>
      <c r="H38">
        <f t="shared" si="1"/>
        <v>69.47</v>
      </c>
      <c r="J38" s="6">
        <f t="shared" si="4"/>
        <v>33</v>
      </c>
      <c r="K38" s="6">
        <v>69</v>
      </c>
      <c r="L38" t="s">
        <v>20</v>
      </c>
      <c r="M38" s="6">
        <v>1950</v>
      </c>
      <c r="N38">
        <v>38.18</v>
      </c>
      <c r="O38">
        <v>45.25</v>
      </c>
      <c r="P38">
        <f t="shared" si="2"/>
        <v>7.07</v>
      </c>
      <c r="Q38">
        <f t="shared" si="3"/>
        <v>83.43</v>
      </c>
    </row>
    <row r="39" spans="1:17" x14ac:dyDescent="0.25">
      <c r="A39" s="6">
        <f t="shared" si="5"/>
        <v>34</v>
      </c>
      <c r="B39" s="6">
        <v>10</v>
      </c>
      <c r="C39" t="s">
        <v>22</v>
      </c>
      <c r="D39" s="6">
        <v>2009</v>
      </c>
      <c r="E39">
        <v>31.17</v>
      </c>
      <c r="F39">
        <v>35.130000000000003</v>
      </c>
      <c r="G39">
        <f t="shared" si="0"/>
        <v>3.9600000000000009</v>
      </c>
      <c r="H39" s="13">
        <f t="shared" si="1"/>
        <v>66.300000000000011</v>
      </c>
      <c r="J39" s="6">
        <f t="shared" si="4"/>
        <v>34</v>
      </c>
      <c r="K39" s="6">
        <v>11</v>
      </c>
      <c r="L39" t="s">
        <v>19</v>
      </c>
      <c r="M39" s="6">
        <v>2011</v>
      </c>
      <c r="N39" s="13">
        <v>42.9</v>
      </c>
      <c r="O39">
        <v>40.65</v>
      </c>
      <c r="P39">
        <f t="shared" si="2"/>
        <v>2.25</v>
      </c>
      <c r="Q39">
        <f t="shared" si="3"/>
        <v>83.55</v>
      </c>
    </row>
    <row r="40" spans="1:17" x14ac:dyDescent="0.25">
      <c r="A40" s="6">
        <f t="shared" si="5"/>
        <v>35</v>
      </c>
      <c r="B40" s="6">
        <v>50</v>
      </c>
      <c r="C40" t="s">
        <v>21</v>
      </c>
      <c r="D40" s="6">
        <v>1979</v>
      </c>
      <c r="E40">
        <v>43.44</v>
      </c>
      <c r="F40">
        <v>38.619999999999997</v>
      </c>
      <c r="G40">
        <f t="shared" si="0"/>
        <v>4.82</v>
      </c>
      <c r="H40">
        <f t="shared" si="1"/>
        <v>82.06</v>
      </c>
      <c r="J40" s="6">
        <f t="shared" si="4"/>
        <v>35</v>
      </c>
      <c r="K40" s="6">
        <v>21</v>
      </c>
      <c r="L40" t="s">
        <v>17</v>
      </c>
      <c r="M40" s="6">
        <v>2004</v>
      </c>
      <c r="N40" s="13">
        <v>42.7</v>
      </c>
      <c r="O40">
        <v>42.29</v>
      </c>
      <c r="P40">
        <f t="shared" si="2"/>
        <v>0.41000000000000369</v>
      </c>
      <c r="Q40">
        <f t="shared" si="3"/>
        <v>84.990000000000009</v>
      </c>
    </row>
    <row r="41" spans="1:17" x14ac:dyDescent="0.25">
      <c r="A41" s="6">
        <f t="shared" si="5"/>
        <v>36</v>
      </c>
      <c r="B41" s="6">
        <v>12</v>
      </c>
      <c r="C41" t="s">
        <v>15</v>
      </c>
      <c r="D41" s="6">
        <v>2009</v>
      </c>
      <c r="E41">
        <v>45.24</v>
      </c>
      <c r="F41">
        <v>40.119999999999997</v>
      </c>
      <c r="G41">
        <f t="shared" si="0"/>
        <v>5.1200000000000045</v>
      </c>
      <c r="H41">
        <f t="shared" si="1"/>
        <v>85.36</v>
      </c>
      <c r="J41" s="6">
        <f t="shared" si="4"/>
        <v>36</v>
      </c>
      <c r="K41" s="6">
        <v>36</v>
      </c>
      <c r="L41" t="s">
        <v>14</v>
      </c>
      <c r="M41" s="6">
        <v>1971</v>
      </c>
      <c r="N41">
        <v>27.46</v>
      </c>
      <c r="O41">
        <v>57.78</v>
      </c>
      <c r="P41">
        <f t="shared" si="2"/>
        <v>30.32</v>
      </c>
      <c r="Q41">
        <f t="shared" si="3"/>
        <v>85.240000000000009</v>
      </c>
    </row>
    <row r="42" spans="1:17" x14ac:dyDescent="0.25">
      <c r="A42" s="6">
        <f t="shared" si="5"/>
        <v>37</v>
      </c>
      <c r="B42" s="6">
        <v>20</v>
      </c>
      <c r="C42" t="s">
        <v>12</v>
      </c>
      <c r="D42" s="6">
        <v>2012</v>
      </c>
      <c r="E42">
        <v>40.97</v>
      </c>
      <c r="F42">
        <v>47.09</v>
      </c>
      <c r="G42">
        <f t="shared" si="0"/>
        <v>6.1200000000000045</v>
      </c>
      <c r="H42">
        <f t="shared" si="1"/>
        <v>88.06</v>
      </c>
      <c r="J42" s="6">
        <f t="shared" si="4"/>
        <v>37</v>
      </c>
      <c r="K42" s="6">
        <v>12</v>
      </c>
      <c r="L42" t="s">
        <v>15</v>
      </c>
      <c r="M42" s="6">
        <v>2009</v>
      </c>
      <c r="N42">
        <v>45.24</v>
      </c>
      <c r="O42">
        <v>40.119999999999997</v>
      </c>
      <c r="P42">
        <f t="shared" si="2"/>
        <v>5.1200000000000045</v>
      </c>
      <c r="Q42">
        <f t="shared" si="3"/>
        <v>85.36</v>
      </c>
    </row>
    <row r="43" spans="1:17" x14ac:dyDescent="0.25">
      <c r="A43" s="6">
        <f t="shared" si="5"/>
        <v>38</v>
      </c>
      <c r="B43" s="6">
        <v>69</v>
      </c>
      <c r="C43" t="s">
        <v>18</v>
      </c>
      <c r="D43" s="6">
        <v>1950</v>
      </c>
      <c r="E43">
        <v>38.18</v>
      </c>
      <c r="F43">
        <v>45.25</v>
      </c>
      <c r="G43">
        <f t="shared" si="0"/>
        <v>7.07</v>
      </c>
      <c r="H43">
        <f t="shared" si="1"/>
        <v>83.43</v>
      </c>
      <c r="J43" s="6">
        <f t="shared" si="4"/>
        <v>38</v>
      </c>
      <c r="K43" s="6">
        <v>25</v>
      </c>
      <c r="L43" t="s">
        <v>13</v>
      </c>
      <c r="M43" s="6">
        <v>2010</v>
      </c>
      <c r="N43">
        <v>42.77</v>
      </c>
      <c r="O43">
        <v>43.79</v>
      </c>
      <c r="P43">
        <f t="shared" si="2"/>
        <v>1.019999999999996</v>
      </c>
      <c r="Q43">
        <f t="shared" si="3"/>
        <v>86.56</v>
      </c>
    </row>
    <row r="44" spans="1:17" x14ac:dyDescent="0.25">
      <c r="A44" s="6">
        <f t="shared" si="5"/>
        <v>39</v>
      </c>
      <c r="B44" s="6">
        <v>48</v>
      </c>
      <c r="C44" t="s">
        <v>11</v>
      </c>
      <c r="D44" s="6">
        <v>1964</v>
      </c>
      <c r="E44">
        <v>50.22</v>
      </c>
      <c r="F44">
        <v>41.55</v>
      </c>
      <c r="G44">
        <f t="shared" si="0"/>
        <v>8.6700000000000017</v>
      </c>
      <c r="H44">
        <f t="shared" si="1"/>
        <v>91.77</v>
      </c>
      <c r="J44" s="6">
        <f t="shared" si="4"/>
        <v>39</v>
      </c>
      <c r="K44" s="6">
        <v>20</v>
      </c>
      <c r="L44" t="s">
        <v>12</v>
      </c>
      <c r="M44" s="6">
        <v>2012</v>
      </c>
      <c r="N44">
        <v>40.97</v>
      </c>
      <c r="O44">
        <v>47.09</v>
      </c>
      <c r="P44">
        <f t="shared" si="2"/>
        <v>6.1200000000000045</v>
      </c>
      <c r="Q44">
        <f t="shared" si="3"/>
        <v>88.06</v>
      </c>
    </row>
    <row r="45" spans="1:17" x14ac:dyDescent="0.25">
      <c r="A45" s="6">
        <f t="shared" si="5"/>
        <v>40</v>
      </c>
      <c r="B45" s="6">
        <v>24</v>
      </c>
      <c r="C45" t="s">
        <v>16</v>
      </c>
      <c r="D45" s="6">
        <v>2006</v>
      </c>
      <c r="E45">
        <v>48.67</v>
      </c>
      <c r="F45">
        <v>33.130000000000003</v>
      </c>
      <c r="G45">
        <f t="shared" si="0"/>
        <v>15.54</v>
      </c>
      <c r="H45">
        <f t="shared" si="1"/>
        <v>81.800000000000011</v>
      </c>
      <c r="J45" s="6">
        <f t="shared" si="4"/>
        <v>40</v>
      </c>
      <c r="K45" s="6">
        <v>48</v>
      </c>
      <c r="L45" t="s">
        <v>11</v>
      </c>
      <c r="M45" s="6">
        <v>1964</v>
      </c>
      <c r="N45">
        <v>50.22</v>
      </c>
      <c r="O45">
        <v>41.55</v>
      </c>
      <c r="P45">
        <f t="shared" si="2"/>
        <v>8.6700000000000017</v>
      </c>
      <c r="Q45">
        <f t="shared" si="3"/>
        <v>91.77</v>
      </c>
    </row>
    <row r="46" spans="1:17" x14ac:dyDescent="0.25">
      <c r="A46" s="6">
        <f t="shared" si="5"/>
        <v>41</v>
      </c>
      <c r="B46" s="6">
        <v>36</v>
      </c>
      <c r="C46" t="s">
        <v>14</v>
      </c>
      <c r="D46" s="6">
        <v>1971</v>
      </c>
      <c r="E46">
        <v>27.46</v>
      </c>
      <c r="F46">
        <v>57.78</v>
      </c>
      <c r="G46">
        <f t="shared" si="0"/>
        <v>30.32</v>
      </c>
      <c r="H46">
        <f t="shared" si="1"/>
        <v>85.240000000000009</v>
      </c>
      <c r="J46" s="6">
        <f t="shared" si="4"/>
        <v>41</v>
      </c>
      <c r="K46" s="6">
        <v>34</v>
      </c>
      <c r="L46" t="s">
        <v>10</v>
      </c>
      <c r="M46" s="6">
        <v>1973</v>
      </c>
      <c r="N46">
        <v>45.38</v>
      </c>
      <c r="O46">
        <v>48.71</v>
      </c>
      <c r="P46">
        <f t="shared" si="2"/>
        <v>3.3299999999999983</v>
      </c>
      <c r="Q46">
        <f t="shared" si="3"/>
        <v>94.09</v>
      </c>
    </row>
    <row r="47" spans="1:17" x14ac:dyDescent="0.25">
      <c r="A47" s="6">
        <f t="shared" si="5"/>
        <v>42</v>
      </c>
      <c r="B47" s="8">
        <v>18</v>
      </c>
      <c r="C47" s="1" t="s">
        <v>9</v>
      </c>
      <c r="D47" s="8">
        <v>2014</v>
      </c>
      <c r="E47" s="1"/>
      <c r="F47" s="1">
        <v>198.32</v>
      </c>
      <c r="G47" s="1">
        <f t="shared" si="0"/>
        <v>198.32</v>
      </c>
      <c r="H47" s="1">
        <f t="shared" si="1"/>
        <v>198.32</v>
      </c>
      <c r="J47" s="6">
        <v>42</v>
      </c>
      <c r="K47" s="6">
        <v>18</v>
      </c>
      <c r="L47" t="s">
        <v>9</v>
      </c>
      <c r="M47" s="6">
        <v>2014</v>
      </c>
      <c r="O47">
        <v>198.32</v>
      </c>
      <c r="P47">
        <f t="shared" si="2"/>
        <v>198.32</v>
      </c>
      <c r="Q47">
        <f t="shared" si="3"/>
        <v>198.32</v>
      </c>
    </row>
    <row r="48" spans="1:17" x14ac:dyDescent="0.25">
      <c r="A48" s="6">
        <f t="shared" si="5"/>
        <v>43</v>
      </c>
      <c r="B48" s="8">
        <v>19</v>
      </c>
      <c r="C48" s="1" t="s">
        <v>8</v>
      </c>
      <c r="D48" s="8">
        <v>2012</v>
      </c>
      <c r="E48" s="1">
        <v>319.17</v>
      </c>
      <c r="F48" s="1"/>
      <c r="G48" s="1">
        <f t="shared" si="0"/>
        <v>319.17</v>
      </c>
      <c r="H48" s="1">
        <f t="shared" si="1"/>
        <v>319.17</v>
      </c>
      <c r="J48" s="6">
        <v>43</v>
      </c>
      <c r="K48" s="6">
        <v>19</v>
      </c>
      <c r="L48" t="s">
        <v>8</v>
      </c>
      <c r="M48" s="6">
        <v>2012</v>
      </c>
      <c r="N48">
        <v>319.17</v>
      </c>
      <c r="P48">
        <f t="shared" si="2"/>
        <v>319.17</v>
      </c>
      <c r="Q48">
        <f t="shared" si="3"/>
        <v>319.17</v>
      </c>
    </row>
    <row r="50" spans="1:17" x14ac:dyDescent="0.25">
      <c r="J50" s="6" t="s">
        <v>1</v>
      </c>
      <c r="K50" s="6">
        <v>43</v>
      </c>
      <c r="L50" t="s">
        <v>5</v>
      </c>
      <c r="M50" s="6">
        <v>1994</v>
      </c>
      <c r="O50">
        <v>34.119999999999997</v>
      </c>
      <c r="P50">
        <f>ABS(N50-O50)</f>
        <v>34.119999999999997</v>
      </c>
      <c r="Q50">
        <f>N50+O50</f>
        <v>34.119999999999997</v>
      </c>
    </row>
    <row r="51" spans="1:17" x14ac:dyDescent="0.25">
      <c r="J51" s="6" t="s">
        <v>1</v>
      </c>
      <c r="K51" s="6">
        <v>9</v>
      </c>
      <c r="L51" t="s">
        <v>4</v>
      </c>
      <c r="M51" s="6">
        <v>2004</v>
      </c>
      <c r="O51">
        <v>51.84</v>
      </c>
      <c r="P51">
        <f>ABS(N51-O51)</f>
        <v>51.84</v>
      </c>
      <c r="Q51">
        <f>N51+O51</f>
        <v>51.84</v>
      </c>
    </row>
    <row r="52" spans="1:17" x14ac:dyDescent="0.25">
      <c r="A52" s="6" t="s">
        <v>7</v>
      </c>
      <c r="J52" s="6" t="s">
        <v>1</v>
      </c>
      <c r="K52" s="6">
        <v>32</v>
      </c>
      <c r="L52" t="s">
        <v>3</v>
      </c>
      <c r="M52" s="6">
        <v>1976</v>
      </c>
      <c r="O52">
        <v>64.930000000000007</v>
      </c>
      <c r="P52">
        <f>ABS(N52-O52)</f>
        <v>64.930000000000007</v>
      </c>
      <c r="Q52">
        <f>N52+O52</f>
        <v>64.930000000000007</v>
      </c>
    </row>
    <row r="53" spans="1:17" x14ac:dyDescent="0.25">
      <c r="A53" s="6">
        <v>24</v>
      </c>
      <c r="B53" s="6">
        <v>53</v>
      </c>
      <c r="C53" t="s">
        <v>6</v>
      </c>
      <c r="D53" s="6">
        <v>1971</v>
      </c>
      <c r="E53">
        <v>33.6</v>
      </c>
      <c r="F53">
        <v>35.72</v>
      </c>
      <c r="G53">
        <f>ABS(E53-F53)</f>
        <v>2.1199999999999974</v>
      </c>
      <c r="H53">
        <f>E53+F53</f>
        <v>69.319999999999993</v>
      </c>
      <c r="J53" s="6" t="s">
        <v>1</v>
      </c>
      <c r="K53" s="6">
        <v>42</v>
      </c>
      <c r="L53" t="s">
        <v>2</v>
      </c>
      <c r="M53" s="6">
        <v>1970</v>
      </c>
      <c r="N53">
        <v>188.59</v>
      </c>
      <c r="P53">
        <f>ABS(N53-O53)</f>
        <v>188.59</v>
      </c>
      <c r="Q53">
        <f>N53+O53</f>
        <v>188.59</v>
      </c>
    </row>
    <row r="54" spans="1:17" x14ac:dyDescent="0.25">
      <c r="J54" s="6" t="s">
        <v>1</v>
      </c>
      <c r="K54" s="6">
        <v>27</v>
      </c>
      <c r="L54" t="s">
        <v>0</v>
      </c>
      <c r="M54" s="6">
        <v>2011</v>
      </c>
      <c r="N54">
        <v>133.75</v>
      </c>
      <c r="P54">
        <f>ABS(N54-O54)</f>
        <v>133.75</v>
      </c>
      <c r="Q54">
        <f>N54+O54</f>
        <v>133.75</v>
      </c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workbookViewId="0">
      <selection activeCell="A21" sqref="A21"/>
    </sheetView>
  </sheetViews>
  <sheetFormatPr baseColWidth="10" defaultColWidth="9.140625" defaultRowHeight="15" x14ac:dyDescent="0.25"/>
  <cols>
    <col min="3" max="3" width="28.42578125" customWidth="1"/>
    <col min="4" max="4" width="9.140625" customWidth="1"/>
    <col min="12" max="12" width="23.28515625" customWidth="1"/>
    <col min="13" max="13" width="10.42578125" customWidth="1"/>
    <col min="23" max="23" width="22.42578125" customWidth="1"/>
  </cols>
  <sheetData>
    <row r="1" spans="1:28" x14ac:dyDescent="0.25">
      <c r="A1" s="5" t="s">
        <v>59</v>
      </c>
      <c r="B1" s="5" t="s">
        <v>58</v>
      </c>
      <c r="C1" s="5" t="s">
        <v>57</v>
      </c>
      <c r="D1" s="5" t="s">
        <v>56</v>
      </c>
      <c r="E1" s="5" t="s">
        <v>55</v>
      </c>
      <c r="F1" s="5" t="s">
        <v>54</v>
      </c>
      <c r="G1" s="5" t="s">
        <v>53</v>
      </c>
      <c r="H1" s="5" t="s">
        <v>52</v>
      </c>
      <c r="J1" s="5" t="s">
        <v>66</v>
      </c>
      <c r="K1" s="5" t="s">
        <v>58</v>
      </c>
      <c r="L1" s="5" t="s">
        <v>57</v>
      </c>
      <c r="M1" s="5" t="s">
        <v>56</v>
      </c>
      <c r="N1" s="5" t="s">
        <v>55</v>
      </c>
      <c r="O1" s="5" t="s">
        <v>54</v>
      </c>
      <c r="P1" s="5" t="s">
        <v>53</v>
      </c>
      <c r="Q1" s="5" t="s">
        <v>52</v>
      </c>
      <c r="U1" s="5" t="s">
        <v>66</v>
      </c>
      <c r="V1" s="5" t="s">
        <v>58</v>
      </c>
      <c r="W1" s="5" t="s">
        <v>57</v>
      </c>
      <c r="X1" s="5" t="s">
        <v>56</v>
      </c>
      <c r="Y1" s="5" t="s">
        <v>55</v>
      </c>
      <c r="Z1" s="5" t="s">
        <v>54</v>
      </c>
      <c r="AA1" s="5" t="s">
        <v>53</v>
      </c>
      <c r="AB1" s="5" t="s">
        <v>52</v>
      </c>
    </row>
    <row r="2" spans="1:28" x14ac:dyDescent="0.25">
      <c r="A2">
        <v>1</v>
      </c>
      <c r="B2">
        <v>29</v>
      </c>
      <c r="C2" t="s">
        <v>31</v>
      </c>
      <c r="D2">
        <v>2008</v>
      </c>
      <c r="E2">
        <v>36.75</v>
      </c>
      <c r="F2">
        <v>39.89</v>
      </c>
      <c r="G2">
        <f>ABS(E2-F2)</f>
        <v>3.1400000000000006</v>
      </c>
      <c r="H2">
        <f>E2+F2</f>
        <v>76.64</v>
      </c>
      <c r="J2">
        <v>1</v>
      </c>
      <c r="K2">
        <v>49</v>
      </c>
      <c r="L2" t="s">
        <v>34</v>
      </c>
      <c r="M2">
        <v>1943</v>
      </c>
      <c r="N2">
        <v>37.700000000000003</v>
      </c>
      <c r="O2">
        <v>35.450000000000003</v>
      </c>
      <c r="P2">
        <f>ABS(N2-O2)</f>
        <v>2.25</v>
      </c>
      <c r="Q2">
        <f>N2+O2</f>
        <v>73.150000000000006</v>
      </c>
      <c r="U2">
        <v>1</v>
      </c>
      <c r="V2">
        <v>67</v>
      </c>
      <c r="W2" t="s">
        <v>33</v>
      </c>
      <c r="X2">
        <v>2005</v>
      </c>
      <c r="Y2">
        <v>33.51</v>
      </c>
      <c r="Z2">
        <v>30.39</v>
      </c>
      <c r="AA2">
        <f t="shared" ref="AA2:AA8" si="0">ABS(Y2-Z2)</f>
        <v>3.1199999999999974</v>
      </c>
      <c r="AB2">
        <f t="shared" ref="AB2:AB8" si="1">Y2+Z2</f>
        <v>63.9</v>
      </c>
    </row>
    <row r="3" spans="1:28" x14ac:dyDescent="0.25">
      <c r="A3">
        <f>A2+1</f>
        <v>2</v>
      </c>
      <c r="B3">
        <v>28</v>
      </c>
      <c r="C3" t="s">
        <v>30</v>
      </c>
      <c r="D3">
        <v>2008</v>
      </c>
      <c r="E3">
        <v>38.61</v>
      </c>
      <c r="F3">
        <v>38.32</v>
      </c>
      <c r="G3">
        <f>ABS(E3-F3)</f>
        <v>0.28999999999999915</v>
      </c>
      <c r="H3">
        <f>E3+F3</f>
        <v>76.930000000000007</v>
      </c>
      <c r="K3" s="2">
        <v>69</v>
      </c>
      <c r="L3" s="2" t="s">
        <v>20</v>
      </c>
      <c r="M3" s="2">
        <v>1950</v>
      </c>
      <c r="N3" s="2">
        <v>38.18</v>
      </c>
      <c r="O3" s="2">
        <v>45.25</v>
      </c>
      <c r="P3" s="2">
        <f>ABS(N3-O3)</f>
        <v>7.07</v>
      </c>
      <c r="Q3" s="2">
        <f>N3+O3</f>
        <v>83.43</v>
      </c>
      <c r="R3" s="2" t="s">
        <v>18</v>
      </c>
      <c r="U3">
        <f t="shared" ref="U3:U8" si="2">U2+1</f>
        <v>2</v>
      </c>
      <c r="V3">
        <v>16</v>
      </c>
      <c r="W3" t="s">
        <v>47</v>
      </c>
      <c r="X3">
        <v>2007</v>
      </c>
      <c r="Y3">
        <v>33.729999999999997</v>
      </c>
      <c r="Z3">
        <v>31.62</v>
      </c>
      <c r="AA3">
        <f t="shared" si="0"/>
        <v>2.1099999999999959</v>
      </c>
      <c r="AB3">
        <f t="shared" si="1"/>
        <v>65.349999999999994</v>
      </c>
    </row>
    <row r="4" spans="1:28" x14ac:dyDescent="0.25">
      <c r="A4">
        <f>A3+1</f>
        <v>3</v>
      </c>
      <c r="B4">
        <v>30</v>
      </c>
      <c r="C4" t="s">
        <v>27</v>
      </c>
      <c r="D4">
        <v>2009</v>
      </c>
      <c r="E4">
        <v>40.549999999999997</v>
      </c>
      <c r="F4">
        <v>38.630000000000003</v>
      </c>
      <c r="G4">
        <f>ABS(E4-F4)</f>
        <v>1.9199999999999946</v>
      </c>
      <c r="H4">
        <f>E4+F4</f>
        <v>79.180000000000007</v>
      </c>
      <c r="U4" s="1">
        <f t="shared" si="2"/>
        <v>3</v>
      </c>
      <c r="V4" s="1">
        <v>59</v>
      </c>
      <c r="W4" s="1" t="s">
        <v>43</v>
      </c>
      <c r="X4" s="1">
        <v>2007</v>
      </c>
      <c r="Y4" s="1">
        <v>33.29</v>
      </c>
      <c r="Z4" s="1">
        <v>35.24</v>
      </c>
      <c r="AA4" s="1">
        <f t="shared" si="0"/>
        <v>1.9500000000000028</v>
      </c>
      <c r="AB4" s="1">
        <f t="shared" si="1"/>
        <v>68.53</v>
      </c>
    </row>
    <row r="5" spans="1:28" x14ac:dyDescent="0.25">
      <c r="A5">
        <f>A4+1</f>
        <v>4</v>
      </c>
      <c r="B5">
        <v>25</v>
      </c>
      <c r="C5" t="s">
        <v>13</v>
      </c>
      <c r="D5">
        <v>2010</v>
      </c>
      <c r="E5">
        <v>42.77</v>
      </c>
      <c r="F5">
        <v>43.79</v>
      </c>
      <c r="G5">
        <f>ABS(E5-F5)</f>
        <v>1.019999999999996</v>
      </c>
      <c r="H5">
        <f>E5+F5</f>
        <v>86.56</v>
      </c>
      <c r="U5">
        <f t="shared" si="2"/>
        <v>4</v>
      </c>
      <c r="V5">
        <v>8</v>
      </c>
      <c r="W5" t="s">
        <v>36</v>
      </c>
      <c r="X5">
        <v>2005</v>
      </c>
      <c r="Y5">
        <v>35.869999999999997</v>
      </c>
      <c r="Z5">
        <v>32.96</v>
      </c>
      <c r="AA5">
        <f t="shared" si="0"/>
        <v>2.9099999999999966</v>
      </c>
      <c r="AB5">
        <f t="shared" si="1"/>
        <v>68.83</v>
      </c>
    </row>
    <row r="6" spans="1:28" x14ac:dyDescent="0.25">
      <c r="J6" s="5" t="s">
        <v>66</v>
      </c>
      <c r="K6" s="5" t="s">
        <v>58</v>
      </c>
      <c r="L6" s="5" t="s">
        <v>57</v>
      </c>
      <c r="M6" s="5" t="s">
        <v>56</v>
      </c>
      <c r="N6" s="5" t="s">
        <v>55</v>
      </c>
      <c r="O6" s="5" t="s">
        <v>54</v>
      </c>
      <c r="P6" s="5" t="s">
        <v>53</v>
      </c>
      <c r="Q6" s="5" t="s">
        <v>52</v>
      </c>
      <c r="U6">
        <f t="shared" si="2"/>
        <v>5</v>
      </c>
      <c r="V6">
        <v>7</v>
      </c>
      <c r="W6" t="s">
        <v>24</v>
      </c>
      <c r="X6">
        <v>2006</v>
      </c>
      <c r="Y6">
        <v>32.85</v>
      </c>
      <c r="Z6">
        <v>36.619999999999997</v>
      </c>
      <c r="AA6">
        <f t="shared" si="0"/>
        <v>3.769999999999996</v>
      </c>
      <c r="AB6">
        <f t="shared" si="1"/>
        <v>69.47</v>
      </c>
    </row>
    <row r="7" spans="1:28" x14ac:dyDescent="0.25">
      <c r="J7">
        <v>1</v>
      </c>
      <c r="K7">
        <v>23</v>
      </c>
      <c r="L7" t="s">
        <v>49</v>
      </c>
      <c r="M7">
        <v>2004</v>
      </c>
      <c r="N7">
        <v>31.96</v>
      </c>
      <c r="O7">
        <v>32.36</v>
      </c>
      <c r="P7">
        <f>ABS(N7-O7)</f>
        <v>0.39999999999999858</v>
      </c>
      <c r="Q7">
        <f>N7+O7</f>
        <v>64.319999999999993</v>
      </c>
      <c r="U7">
        <f t="shared" si="2"/>
        <v>6</v>
      </c>
      <c r="V7">
        <v>61</v>
      </c>
      <c r="W7" t="s">
        <v>37</v>
      </c>
      <c r="X7">
        <v>2006</v>
      </c>
      <c r="Y7">
        <v>36.39</v>
      </c>
      <c r="Z7">
        <v>35.47</v>
      </c>
      <c r="AA7">
        <f t="shared" si="0"/>
        <v>0.92000000000000171</v>
      </c>
      <c r="AB7">
        <f t="shared" si="1"/>
        <v>71.86</v>
      </c>
    </row>
    <row r="8" spans="1:28" x14ac:dyDescent="0.25">
      <c r="J8">
        <v>2</v>
      </c>
      <c r="K8">
        <v>21</v>
      </c>
      <c r="L8" t="s">
        <v>17</v>
      </c>
      <c r="M8">
        <v>2004</v>
      </c>
      <c r="N8">
        <v>42.7</v>
      </c>
      <c r="O8">
        <v>42.29</v>
      </c>
      <c r="P8">
        <f>ABS(N8-O8)</f>
        <v>0.41000000000000369</v>
      </c>
      <c r="Q8">
        <f>N8+O8</f>
        <v>84.990000000000009</v>
      </c>
      <c r="U8">
        <f t="shared" si="2"/>
        <v>7</v>
      </c>
      <c r="V8">
        <v>24</v>
      </c>
      <c r="W8" t="s">
        <v>16</v>
      </c>
      <c r="X8">
        <v>2006</v>
      </c>
      <c r="Y8">
        <v>48.67</v>
      </c>
      <c r="Z8">
        <v>33.130000000000003</v>
      </c>
      <c r="AA8">
        <f t="shared" si="0"/>
        <v>15.54</v>
      </c>
      <c r="AB8">
        <f t="shared" si="1"/>
        <v>81.800000000000011</v>
      </c>
    </row>
    <row r="9" spans="1:28" x14ac:dyDescent="0.25">
      <c r="A9" s="5" t="s">
        <v>59</v>
      </c>
      <c r="B9" s="5" t="s">
        <v>58</v>
      </c>
      <c r="C9" s="5" t="s">
        <v>57</v>
      </c>
      <c r="D9" s="5" t="s">
        <v>56</v>
      </c>
      <c r="E9" s="5" t="s">
        <v>55</v>
      </c>
      <c r="F9" s="5" t="s">
        <v>54</v>
      </c>
      <c r="G9" s="5" t="s">
        <v>53</v>
      </c>
      <c r="H9" s="5" t="s">
        <v>52</v>
      </c>
    </row>
    <row r="10" spans="1:28" x14ac:dyDescent="0.25">
      <c r="A10">
        <v>1</v>
      </c>
      <c r="B10">
        <v>20</v>
      </c>
      <c r="C10" t="s">
        <v>12</v>
      </c>
      <c r="D10">
        <v>2012</v>
      </c>
      <c r="E10">
        <v>40.97</v>
      </c>
      <c r="F10">
        <v>47.09</v>
      </c>
      <c r="G10">
        <f>ABS(E10-F10)</f>
        <v>6.1200000000000045</v>
      </c>
      <c r="H10">
        <f>E10+F10</f>
        <v>88.06</v>
      </c>
    </row>
    <row r="11" spans="1:28" x14ac:dyDescent="0.25">
      <c r="A11">
        <v>2</v>
      </c>
      <c r="B11">
        <v>19</v>
      </c>
      <c r="C11" t="s">
        <v>8</v>
      </c>
      <c r="D11">
        <v>2012</v>
      </c>
      <c r="E11">
        <v>319.17</v>
      </c>
      <c r="G11">
        <f>ABS(E11-F11)</f>
        <v>319.17</v>
      </c>
      <c r="H11">
        <f>E11+F11</f>
        <v>319.17</v>
      </c>
      <c r="J11" s="5" t="s">
        <v>66</v>
      </c>
      <c r="K11" s="5" t="s">
        <v>58</v>
      </c>
      <c r="L11" s="5" t="s">
        <v>57</v>
      </c>
      <c r="M11" s="5" t="s">
        <v>56</v>
      </c>
      <c r="N11" s="5" t="s">
        <v>55</v>
      </c>
      <c r="O11" s="5" t="s">
        <v>54</v>
      </c>
      <c r="P11" s="5" t="s">
        <v>53</v>
      </c>
      <c r="Q11" s="5" t="s">
        <v>52</v>
      </c>
    </row>
    <row r="12" spans="1:28" x14ac:dyDescent="0.25">
      <c r="J12">
        <v>1</v>
      </c>
      <c r="K12">
        <v>1</v>
      </c>
      <c r="L12" t="s">
        <v>42</v>
      </c>
      <c r="M12">
        <v>2000</v>
      </c>
      <c r="N12">
        <v>27.36</v>
      </c>
      <c r="O12">
        <v>29.79</v>
      </c>
      <c r="P12">
        <f>ABS(N12-O12)</f>
        <v>2.4299999999999997</v>
      </c>
      <c r="Q12">
        <f>N12+O12</f>
        <v>57.15</v>
      </c>
      <c r="U12" s="5" t="s">
        <v>66</v>
      </c>
      <c r="V12" s="5" t="s">
        <v>58</v>
      </c>
      <c r="W12" s="5" t="s">
        <v>57</v>
      </c>
      <c r="X12" s="5" t="s">
        <v>56</v>
      </c>
      <c r="Y12" s="5" t="s">
        <v>55</v>
      </c>
      <c r="Z12" s="5" t="s">
        <v>54</v>
      </c>
      <c r="AA12" s="5" t="s">
        <v>53</v>
      </c>
      <c r="AB12" s="5" t="s">
        <v>52</v>
      </c>
    </row>
    <row r="13" spans="1:28" x14ac:dyDescent="0.25">
      <c r="A13" s="5" t="s">
        <v>59</v>
      </c>
      <c r="B13" s="5" t="s">
        <v>58</v>
      </c>
      <c r="C13" s="5" t="s">
        <v>57</v>
      </c>
      <c r="D13" s="5" t="s">
        <v>56</v>
      </c>
      <c r="E13" s="5" t="s">
        <v>55</v>
      </c>
      <c r="F13" s="5" t="s">
        <v>54</v>
      </c>
      <c r="G13" s="5" t="s">
        <v>53</v>
      </c>
      <c r="H13" s="5" t="s">
        <v>52</v>
      </c>
      <c r="J13">
        <v>2</v>
      </c>
      <c r="K13">
        <f>K12+1</f>
        <v>2</v>
      </c>
      <c r="L13" t="s">
        <v>51</v>
      </c>
      <c r="M13">
        <v>2003</v>
      </c>
      <c r="N13">
        <v>31.86</v>
      </c>
      <c r="O13">
        <v>32.1</v>
      </c>
      <c r="P13">
        <f>ABS(N13-O13)</f>
        <v>0.24000000000000199</v>
      </c>
      <c r="Q13">
        <f>N13+O13</f>
        <v>63.96</v>
      </c>
      <c r="U13">
        <v>1</v>
      </c>
      <c r="V13">
        <v>14</v>
      </c>
      <c r="W13" t="s">
        <v>46</v>
      </c>
      <c r="X13">
        <v>2010</v>
      </c>
      <c r="Y13">
        <v>32.270000000000003</v>
      </c>
      <c r="Z13">
        <v>33.56</v>
      </c>
      <c r="AA13">
        <f t="shared" ref="AA13:AA19" si="3">ABS(Y13-Z13)</f>
        <v>1.2899999999999991</v>
      </c>
      <c r="AB13">
        <f t="shared" ref="AB13:AB19" si="4">Y13+Z13</f>
        <v>65.830000000000013</v>
      </c>
    </row>
    <row r="14" spans="1:28" x14ac:dyDescent="0.25">
      <c r="A14">
        <v>1</v>
      </c>
      <c r="B14">
        <v>18</v>
      </c>
      <c r="C14" t="s">
        <v>9</v>
      </c>
      <c r="D14">
        <v>2014</v>
      </c>
      <c r="F14">
        <v>198.32</v>
      </c>
      <c r="G14">
        <f>ABS(E14-F14)</f>
        <v>198.32</v>
      </c>
      <c r="H14">
        <f>E14+F14</f>
        <v>198.32</v>
      </c>
      <c r="J14">
        <v>3</v>
      </c>
      <c r="K14">
        <f>K13+1</f>
        <v>3</v>
      </c>
      <c r="L14" t="s">
        <v>41</v>
      </c>
      <c r="M14">
        <v>2003</v>
      </c>
      <c r="N14">
        <v>34.65</v>
      </c>
      <c r="O14">
        <v>34.08</v>
      </c>
      <c r="P14">
        <f>ABS(N14-O14)</f>
        <v>0.57000000000000028</v>
      </c>
      <c r="Q14">
        <f>N14+O14</f>
        <v>68.72999999999999</v>
      </c>
      <c r="U14">
        <v>2</v>
      </c>
      <c r="V14">
        <v>10</v>
      </c>
      <c r="W14" t="s">
        <v>22</v>
      </c>
      <c r="X14">
        <v>2009</v>
      </c>
      <c r="Y14">
        <v>31.17</v>
      </c>
      <c r="Z14">
        <v>35.130000000000003</v>
      </c>
      <c r="AA14">
        <f t="shared" si="3"/>
        <v>3.9600000000000009</v>
      </c>
      <c r="AB14">
        <f t="shared" si="4"/>
        <v>66.300000000000011</v>
      </c>
    </row>
    <row r="15" spans="1:28" x14ac:dyDescent="0.25">
      <c r="U15">
        <v>3</v>
      </c>
      <c r="V15">
        <v>79</v>
      </c>
      <c r="W15" t="s">
        <v>32</v>
      </c>
      <c r="X15">
        <v>2009</v>
      </c>
      <c r="Y15">
        <v>36.090000000000003</v>
      </c>
      <c r="Z15">
        <v>38.76</v>
      </c>
      <c r="AA15">
        <f t="shared" si="3"/>
        <v>2.6699999999999946</v>
      </c>
      <c r="AB15">
        <f t="shared" si="4"/>
        <v>74.849999999999994</v>
      </c>
    </row>
    <row r="16" spans="1:28" x14ac:dyDescent="0.25">
      <c r="U16">
        <v>4</v>
      </c>
      <c r="V16">
        <v>75</v>
      </c>
      <c r="W16" t="s">
        <v>29</v>
      </c>
      <c r="X16">
        <v>2010</v>
      </c>
      <c r="Y16">
        <v>39.049999999999997</v>
      </c>
      <c r="Z16">
        <v>39.15</v>
      </c>
      <c r="AA16">
        <f t="shared" si="3"/>
        <v>0.10000000000000142</v>
      </c>
      <c r="AB16">
        <f t="shared" si="4"/>
        <v>78.199999999999989</v>
      </c>
    </row>
    <row r="17" spans="10:28" x14ac:dyDescent="0.25">
      <c r="U17">
        <v>5</v>
      </c>
      <c r="V17">
        <v>60</v>
      </c>
      <c r="W17" t="s">
        <v>23</v>
      </c>
      <c r="X17">
        <v>2009</v>
      </c>
      <c r="Y17">
        <v>38.770000000000003</v>
      </c>
      <c r="Z17">
        <v>41.97</v>
      </c>
      <c r="AA17">
        <f t="shared" si="3"/>
        <v>3.1999999999999957</v>
      </c>
      <c r="AB17">
        <f t="shared" si="4"/>
        <v>80.740000000000009</v>
      </c>
    </row>
    <row r="18" spans="10:28" x14ac:dyDescent="0.25">
      <c r="U18">
        <v>6</v>
      </c>
      <c r="V18">
        <v>11</v>
      </c>
      <c r="W18" t="s">
        <v>19</v>
      </c>
      <c r="X18">
        <v>2011</v>
      </c>
      <c r="Y18">
        <v>42.9</v>
      </c>
      <c r="Z18">
        <v>40.65</v>
      </c>
      <c r="AA18">
        <f t="shared" si="3"/>
        <v>2.25</v>
      </c>
      <c r="AB18">
        <f t="shared" si="4"/>
        <v>83.55</v>
      </c>
    </row>
    <row r="19" spans="10:28" x14ac:dyDescent="0.25">
      <c r="U19">
        <v>7</v>
      </c>
      <c r="V19">
        <v>12</v>
      </c>
      <c r="W19" t="s">
        <v>15</v>
      </c>
      <c r="X19">
        <v>2009</v>
      </c>
      <c r="Y19">
        <v>45.24</v>
      </c>
      <c r="Z19">
        <v>40.119999999999997</v>
      </c>
      <c r="AA19">
        <f t="shared" si="3"/>
        <v>5.1200000000000045</v>
      </c>
      <c r="AB19">
        <f t="shared" si="4"/>
        <v>85.36</v>
      </c>
    </row>
    <row r="20" spans="10:28" x14ac:dyDescent="0.25">
      <c r="J20" s="5" t="s">
        <v>66</v>
      </c>
      <c r="K20" s="5" t="s">
        <v>58</v>
      </c>
      <c r="L20" s="5" t="s">
        <v>57</v>
      </c>
      <c r="M20" s="5" t="s">
        <v>56</v>
      </c>
      <c r="N20" s="5" t="s">
        <v>55</v>
      </c>
      <c r="O20" s="5" t="s">
        <v>54</v>
      </c>
      <c r="P20" s="5" t="s">
        <v>53</v>
      </c>
      <c r="Q20" s="5" t="s">
        <v>52</v>
      </c>
    </row>
    <row r="21" spans="10:28" x14ac:dyDescent="0.25">
      <c r="J21">
        <v>1</v>
      </c>
      <c r="K21">
        <v>51</v>
      </c>
      <c r="L21" t="s">
        <v>26</v>
      </c>
      <c r="M21">
        <v>1972</v>
      </c>
      <c r="N21">
        <v>32.86</v>
      </c>
      <c r="O21">
        <v>36.32</v>
      </c>
      <c r="P21">
        <f>ABS(N21-O21)</f>
        <v>3.4600000000000009</v>
      </c>
      <c r="Q21">
        <f>N21+O21</f>
        <v>69.180000000000007</v>
      </c>
    </row>
    <row r="22" spans="10:28" x14ac:dyDescent="0.25">
      <c r="J22">
        <v>2</v>
      </c>
      <c r="K22">
        <v>57</v>
      </c>
      <c r="L22" t="s">
        <v>25</v>
      </c>
      <c r="M22">
        <v>1972</v>
      </c>
      <c r="N22">
        <v>41.52</v>
      </c>
      <c r="O22">
        <v>38.82</v>
      </c>
      <c r="P22">
        <f>ABS(N22-O22)</f>
        <v>2.7000000000000028</v>
      </c>
      <c r="Q22">
        <f>N22+O22</f>
        <v>80.34</v>
      </c>
    </row>
    <row r="23" spans="10:28" x14ac:dyDescent="0.25">
      <c r="J23">
        <v>3</v>
      </c>
      <c r="K23">
        <v>50</v>
      </c>
      <c r="L23" t="s">
        <v>21</v>
      </c>
      <c r="M23">
        <v>1979</v>
      </c>
      <c r="N23">
        <v>43.44</v>
      </c>
      <c r="O23">
        <v>38.619999999999997</v>
      </c>
      <c r="P23">
        <f>ABS(N23-O23)</f>
        <v>4.82</v>
      </c>
      <c r="Q23">
        <f>N23+O23</f>
        <v>82.06</v>
      </c>
    </row>
    <row r="27" spans="10:28" x14ac:dyDescent="0.25">
      <c r="J27" s="5" t="s">
        <v>66</v>
      </c>
      <c r="K27" s="5" t="s">
        <v>58</v>
      </c>
      <c r="L27" s="5" t="s">
        <v>57</v>
      </c>
      <c r="M27" s="5" t="s">
        <v>56</v>
      </c>
      <c r="N27" s="5" t="s">
        <v>55</v>
      </c>
      <c r="O27" s="5" t="s">
        <v>54</v>
      </c>
      <c r="P27" s="5" t="s">
        <v>53</v>
      </c>
      <c r="Q27" s="5" t="s">
        <v>52</v>
      </c>
    </row>
    <row r="28" spans="10:28" x14ac:dyDescent="0.25">
      <c r="J28">
        <v>1</v>
      </c>
      <c r="K28">
        <v>44</v>
      </c>
      <c r="L28" t="s">
        <v>40</v>
      </c>
      <c r="M28">
        <v>1993</v>
      </c>
      <c r="N28">
        <v>27.8</v>
      </c>
      <c r="O28">
        <v>30.34</v>
      </c>
      <c r="P28">
        <f>ABS(N28-O28)</f>
        <v>2.5399999999999991</v>
      </c>
      <c r="Q28">
        <f>N28+O28</f>
        <v>58.14</v>
      </c>
    </row>
    <row r="30" spans="10:28" x14ac:dyDescent="0.25">
      <c r="J30" s="5" t="s">
        <v>66</v>
      </c>
      <c r="K30" s="5" t="s">
        <v>58</v>
      </c>
      <c r="L30" s="5" t="s">
        <v>57</v>
      </c>
      <c r="M30" s="5" t="s">
        <v>56</v>
      </c>
      <c r="N30" s="5" t="s">
        <v>55</v>
      </c>
      <c r="O30" s="5" t="s">
        <v>54</v>
      </c>
      <c r="P30" s="5" t="s">
        <v>53</v>
      </c>
      <c r="Q30" s="5" t="s">
        <v>52</v>
      </c>
    </row>
    <row r="31" spans="10:28" x14ac:dyDescent="0.25">
      <c r="J31">
        <v>1</v>
      </c>
      <c r="K31">
        <v>56</v>
      </c>
      <c r="L31" t="s">
        <v>39</v>
      </c>
      <c r="M31">
        <v>1995</v>
      </c>
      <c r="N31">
        <v>30.03</v>
      </c>
      <c r="O31">
        <v>32.72</v>
      </c>
      <c r="P31">
        <f>ABS(N31-O31)</f>
        <v>2.6899999999999977</v>
      </c>
      <c r="Q31">
        <f>N31+O31</f>
        <v>62.75</v>
      </c>
    </row>
    <row r="35" spans="1:17" x14ac:dyDescent="0.25">
      <c r="J35" t="s">
        <v>66</v>
      </c>
      <c r="K35" s="5" t="s">
        <v>58</v>
      </c>
      <c r="L35" s="5" t="s">
        <v>57</v>
      </c>
      <c r="M35" s="5" t="s">
        <v>56</v>
      </c>
      <c r="N35" s="5" t="s">
        <v>55</v>
      </c>
      <c r="O35" s="5" t="s">
        <v>54</v>
      </c>
      <c r="P35" s="5" t="s">
        <v>53</v>
      </c>
      <c r="Q35" s="5" t="s">
        <v>52</v>
      </c>
    </row>
    <row r="36" spans="1:17" x14ac:dyDescent="0.25">
      <c r="J36">
        <v>1</v>
      </c>
      <c r="K36">
        <v>41</v>
      </c>
      <c r="L36" t="s">
        <v>50</v>
      </c>
      <c r="M36">
        <v>1975</v>
      </c>
      <c r="N36">
        <v>29.97</v>
      </c>
      <c r="O36">
        <v>28.66</v>
      </c>
      <c r="P36">
        <f t="shared" ref="P36:P45" si="5">ABS(N36-O36)</f>
        <v>1.3099999999999987</v>
      </c>
      <c r="Q36">
        <f t="shared" ref="Q36:Q45" si="6">N36+O36</f>
        <v>58.629999999999995</v>
      </c>
    </row>
    <row r="37" spans="1:17" x14ac:dyDescent="0.25">
      <c r="J37">
        <v>2</v>
      </c>
      <c r="K37">
        <v>39</v>
      </c>
      <c r="L37" t="s">
        <v>35</v>
      </c>
      <c r="M37">
        <v>1973</v>
      </c>
      <c r="N37">
        <v>33.47</v>
      </c>
      <c r="O37">
        <v>30.54</v>
      </c>
      <c r="P37">
        <f t="shared" si="5"/>
        <v>2.9299999999999997</v>
      </c>
      <c r="Q37">
        <f t="shared" si="6"/>
        <v>64.009999999999991</v>
      </c>
    </row>
    <row r="38" spans="1:17" x14ac:dyDescent="0.25">
      <c r="J38">
        <v>3</v>
      </c>
      <c r="K38">
        <v>31</v>
      </c>
      <c r="L38" t="s">
        <v>45</v>
      </c>
      <c r="M38">
        <v>1971</v>
      </c>
      <c r="N38">
        <v>31.4</v>
      </c>
      <c r="O38">
        <v>33.58</v>
      </c>
      <c r="P38">
        <f t="shared" si="5"/>
        <v>2.1799999999999997</v>
      </c>
      <c r="Q38">
        <f t="shared" si="6"/>
        <v>64.97999999999999</v>
      </c>
    </row>
    <row r="39" spans="1:17" x14ac:dyDescent="0.25">
      <c r="J39">
        <v>4</v>
      </c>
      <c r="K39">
        <v>37</v>
      </c>
      <c r="L39" t="s">
        <v>48</v>
      </c>
      <c r="M39">
        <v>1973</v>
      </c>
      <c r="N39">
        <v>33.71</v>
      </c>
      <c r="O39">
        <v>31.81</v>
      </c>
      <c r="P39">
        <f t="shared" si="5"/>
        <v>1.9000000000000021</v>
      </c>
      <c r="Q39">
        <f t="shared" si="6"/>
        <v>65.52</v>
      </c>
    </row>
    <row r="40" spans="1:17" x14ac:dyDescent="0.25">
      <c r="J40">
        <v>5</v>
      </c>
      <c r="K40">
        <v>35</v>
      </c>
      <c r="L40" t="s">
        <v>44</v>
      </c>
      <c r="M40">
        <v>1977</v>
      </c>
      <c r="N40">
        <v>32.979999999999997</v>
      </c>
      <c r="O40">
        <v>33.31</v>
      </c>
      <c r="P40">
        <f t="shared" si="5"/>
        <v>0.3300000000000054</v>
      </c>
      <c r="Q40">
        <f t="shared" si="6"/>
        <v>66.289999999999992</v>
      </c>
    </row>
    <row r="41" spans="1:17" x14ac:dyDescent="0.25">
      <c r="A41">
        <f>B6+1</f>
        <v>1</v>
      </c>
      <c r="J41">
        <v>6</v>
      </c>
      <c r="K41">
        <v>58</v>
      </c>
      <c r="L41" t="s">
        <v>38</v>
      </c>
      <c r="M41">
        <v>1963</v>
      </c>
      <c r="N41">
        <v>34.1</v>
      </c>
      <c r="O41">
        <v>36.82</v>
      </c>
      <c r="P41">
        <f t="shared" si="5"/>
        <v>2.7199999999999989</v>
      </c>
      <c r="Q41">
        <f t="shared" si="6"/>
        <v>70.92</v>
      </c>
    </row>
    <row r="42" spans="1:17" x14ac:dyDescent="0.25">
      <c r="A42">
        <v>43</v>
      </c>
      <c r="J42">
        <v>7</v>
      </c>
      <c r="K42">
        <v>40</v>
      </c>
      <c r="L42" t="s">
        <v>28</v>
      </c>
      <c r="M42">
        <v>1970</v>
      </c>
      <c r="N42">
        <v>37.700000000000003</v>
      </c>
      <c r="O42">
        <v>34.33</v>
      </c>
      <c r="P42">
        <f t="shared" si="5"/>
        <v>3.3700000000000045</v>
      </c>
      <c r="Q42">
        <f t="shared" si="6"/>
        <v>72.03</v>
      </c>
    </row>
    <row r="43" spans="1:17" x14ac:dyDescent="0.25">
      <c r="A43">
        <v>42</v>
      </c>
      <c r="J43">
        <v>8</v>
      </c>
      <c r="K43">
        <v>36</v>
      </c>
      <c r="L43" t="s">
        <v>14</v>
      </c>
      <c r="M43">
        <v>1971</v>
      </c>
      <c r="N43">
        <v>27.46</v>
      </c>
      <c r="O43">
        <v>57.78</v>
      </c>
      <c r="P43">
        <f t="shared" si="5"/>
        <v>30.32</v>
      </c>
      <c r="Q43">
        <f t="shared" si="6"/>
        <v>85.240000000000009</v>
      </c>
    </row>
    <row r="44" spans="1:17" x14ac:dyDescent="0.25">
      <c r="J44">
        <v>9</v>
      </c>
      <c r="K44">
        <v>48</v>
      </c>
      <c r="L44" t="s">
        <v>11</v>
      </c>
      <c r="M44">
        <v>1964</v>
      </c>
      <c r="N44">
        <v>50.22</v>
      </c>
      <c r="O44">
        <v>41.55</v>
      </c>
      <c r="P44">
        <f t="shared" si="5"/>
        <v>8.6700000000000017</v>
      </c>
      <c r="Q44">
        <f t="shared" si="6"/>
        <v>91.77</v>
      </c>
    </row>
    <row r="45" spans="1:17" x14ac:dyDescent="0.25">
      <c r="J45">
        <v>10</v>
      </c>
      <c r="K45">
        <v>34</v>
      </c>
      <c r="L45" t="s">
        <v>10</v>
      </c>
      <c r="M45">
        <v>1973</v>
      </c>
      <c r="N45">
        <v>45.38</v>
      </c>
      <c r="O45">
        <v>48.71</v>
      </c>
      <c r="P45">
        <f t="shared" si="5"/>
        <v>3.3299999999999983</v>
      </c>
      <c r="Q45">
        <f t="shared" si="6"/>
        <v>94.09</v>
      </c>
    </row>
  </sheetData>
  <sortState ref="J36:Q45">
    <sortCondition ref="Q36:Q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results overall</vt:lpstr>
      <vt:lpstr>Results by class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E Astrup</dc:creator>
  <cp:lastModifiedBy>Michelle</cp:lastModifiedBy>
  <cp:lastPrinted>2018-04-10T07:05:44Z</cp:lastPrinted>
  <dcterms:created xsi:type="dcterms:W3CDTF">2018-04-09T20:18:52Z</dcterms:created>
  <dcterms:modified xsi:type="dcterms:W3CDTF">2018-04-10T07:10:00Z</dcterms:modified>
</cp:coreProperties>
</file>